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BALHO 2020\EXEC\EXECUÇÃO 2021\Leonor\"/>
    </mc:Choice>
  </mc:AlternateContent>
  <bookViews>
    <workbookView xWindow="-32760" yWindow="-32760" windowWidth="17400" windowHeight="9255"/>
  </bookViews>
  <sheets>
    <sheet name="Descentralizações 2020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#REF!</definedName>
    <definedName name="_xlnm.Print_Area" localSheetId="0">'Descentralizações 2020'!$A:$F</definedName>
    <definedName name="AuxAlimentacao">[1]Parâmetros!$B$27</definedName>
    <definedName name="AuxCreche">[2]Parâmetros!#REF!</definedName>
    <definedName name="d">#REF!</definedName>
    <definedName name="DIARIAS">[3]Parâmetros!#REF!</definedName>
    <definedName name="DICONV">[4]Parâmetros!#REF!</definedName>
    <definedName name="F">[4]Parâmetros!#REF!</definedName>
    <definedName name="FGTS">[1]Parâmetros!$B$33</definedName>
    <definedName name="InsalHupe">[5]Parâmetros!$C$23</definedName>
    <definedName name="INSS">[1]Parâmetros!$B$34</definedName>
    <definedName name="NiveisDoc">'[1]Niveis Docentes'!$A$2:$F$37</definedName>
    <definedName name="NiveisPCC">#REF!</definedName>
    <definedName name="PercInsalub">[1]Parâmetros!$B$29</definedName>
    <definedName name="percPCC">[6]Parâmetros!#REF!</definedName>
    <definedName name="PercPeric">[1]Parâmetros!$B$30</definedName>
    <definedName name="PercReajuste">[5]Parâmetros!$B$31</definedName>
    <definedName name="PericHupe">[5]Parâmetros!$C$18</definedName>
    <definedName name="PropDoc">[1]Parâmetros!$C$8</definedName>
    <definedName name="PropNormal">[1]Parâmetros!$C$14</definedName>
    <definedName name="PropSaude">[5]Parâmetros!$C$13</definedName>
    <definedName name="q">#REF!</definedName>
    <definedName name="Quantitativo_Contratos_Geral">#REF!</definedName>
    <definedName name="RECEITA">[7]Parâmetros!#REF!</definedName>
    <definedName name="resumo">[4]Parâmetros!#REF!</definedName>
    <definedName name="SalarioMinimo">[1]Parâmetros!$B$28</definedName>
    <definedName name="teste">#REF!</definedName>
    <definedName name="testedois">#REF!</definedName>
    <definedName name="_xlnm.Print_Titles" localSheetId="0">'Descentralizações 2020'!$1:$4</definedName>
    <definedName name="ValoresPCC">#REF!</definedName>
    <definedName name="W">#REF!</definedName>
    <definedName name="Z">#REF!</definedName>
    <definedName name="zgr">[2]Parâmetros!#REF!</definedName>
  </definedNames>
  <calcPr calcId="152511"/>
</workbook>
</file>

<file path=xl/calcChain.xml><?xml version="1.0" encoding="utf-8"?>
<calcChain xmlns="http://schemas.openxmlformats.org/spreadsheetml/2006/main">
  <c r="F88" i="6" l="1"/>
  <c r="E88" i="6"/>
  <c r="F84" i="6" l="1"/>
  <c r="F82" i="6"/>
  <c r="F77" i="6"/>
  <c r="F71" i="6"/>
  <c r="F61" i="6"/>
  <c r="F57" i="6"/>
  <c r="F55" i="6"/>
  <c r="F51" i="6"/>
  <c r="F48" i="6"/>
  <c r="F5" i="6"/>
  <c r="F91" i="6" l="1"/>
  <c r="E84" i="6"/>
  <c r="D84" i="6"/>
  <c r="D88" i="6"/>
  <c r="E82" i="6"/>
  <c r="D82" i="6"/>
  <c r="E77" i="6"/>
  <c r="D77" i="6"/>
  <c r="E71" i="6"/>
  <c r="D71" i="6"/>
  <c r="E61" i="6"/>
  <c r="D61" i="6"/>
  <c r="E57" i="6"/>
  <c r="D57" i="6"/>
  <c r="E55" i="6"/>
  <c r="D55" i="6"/>
  <c r="E51" i="6"/>
  <c r="D51" i="6"/>
  <c r="E48" i="6"/>
  <c r="D48" i="6"/>
  <c r="E5" i="6"/>
  <c r="D5" i="6"/>
  <c r="D91" i="6" l="1"/>
  <c r="E91" i="6"/>
</calcChain>
</file>

<file path=xl/sharedStrings.xml><?xml version="1.0" encoding="utf-8"?>
<sst xmlns="http://schemas.openxmlformats.org/spreadsheetml/2006/main" count="216" uniqueCount="178">
  <si>
    <t xml:space="preserve">FUNDO ESTADUAL DE SAÚDE - FES - UO 2961 </t>
  </si>
  <si>
    <t>Assistência a Pacientes com Anomalias Craniofaciais</t>
  </si>
  <si>
    <t>Apoio a Entes para Ações de Saúde</t>
  </si>
  <si>
    <t>Assistência à Saúde do Homem</t>
  </si>
  <si>
    <t>NOME DO PT</t>
  </si>
  <si>
    <t>OBJETO</t>
  </si>
  <si>
    <t>RESOLUÇÕES/
PORTARIAS
CONJUNTAS</t>
  </si>
  <si>
    <t>VALOR DA RESOLUÇÃO/ PORTARIA</t>
  </si>
  <si>
    <t>ORÇAMENTO
DESCENTRALIZADO
NO EXERCÍCIO</t>
  </si>
  <si>
    <t>Assistência a Pacientes com Disfunções Miccionais</t>
  </si>
  <si>
    <t>Melhoria Gestão Serviços de Saúde</t>
  </si>
  <si>
    <t>Projeto para o centro de referência para doenças autoimunes atendidos no Hospital Universitário Pedro Ernesto/UERJ, no intuito de possibilitar o acesso amplo da população, no que se refere à investigação, diagnóstico e tratamento de doenças autoimunes de alta complexidade</t>
  </si>
  <si>
    <t>Projeto 400 que prevê a ampliação da oferta de leitos no Hospital Universitário Pedro Ernesto – HUPE/UERJ, bem como fortalecimento da unidade como referência para o Sistema Estadual de Regulação</t>
  </si>
  <si>
    <t>Projeto Centro de referência em Neuroimunologia no Estado do Rio de Janeiro, para avaliação, acompanhamento, autorização do uso e controle de infusão de imunobiológicos em paciente com doenças neuroimunes</t>
  </si>
  <si>
    <t>Manutenção, Atividades Operacionais/Administrativas</t>
  </si>
  <si>
    <t>SECRETARIA DE ESTADO DE DESENVOLVIMENTO SOCIAL  E DIREITOS HUMANOS - SEDSODH - UO 4901 UG 490100</t>
  </si>
  <si>
    <t>FUNDAÇÃO LEÃO XIII - 08411</t>
  </si>
  <si>
    <t xml:space="preserve">FUNDAÇÃO DER-RJ - 08410 </t>
  </si>
  <si>
    <t>OBS.: O quadro acima não inclui a descentralização da FAPERJ (PROCIÊNCIA;PROATEC e PAPD -PT 2153) nem os PTs de Pessoal, encargos e custeio do HUPE (PTs 2038 e 2682).</t>
  </si>
  <si>
    <t>DESCENTRALIZAÇÕES RECEBIDAS DE OUTROS ÓRGÃOS EM 2020</t>
  </si>
  <si>
    <t>Desenvolvimento do Centro de Diagnóstico e Tratamento da Litíase Urinária (CETRLU) no Hospital Universitário Pedro Ernesto, vinculado à Fundação Universidade do Estado do Rio de Janeiro.</t>
  </si>
  <si>
    <t>Operacionalização do Núcleo Integrado de Diagnóstico e Tratamento das Disfunções Miccionais nas dependências da Policlínica Piquet Carneiro e do Hospital Universitário Pedro Ernesto, ambos vinculados à Fundação Universidade do Estado do Rio de Janeiro.</t>
  </si>
  <si>
    <t>1) Operacionalização do Centro de Atenção à Saúde do Homem nas dependências da PPC R$ 872.897,03+2.618.691,09; 2) Operacionalização do Centro de Tratamento e pacientes com Câncer de Próstata nto no Hospital Universitário Pedro Ernesto R$ 1.562.838,42+4.688.515,26.</t>
  </si>
  <si>
    <t>Projeto de apoio ao monitoramento e análise da qualidade das ações de gestão e assistência em saúde, desenvolvido em parceria com a Universidade do Estado do Rio de Janeiro – UERJ, por intermédio do Instituto de Medicina Social</t>
  </si>
  <si>
    <t>Organização do Acesso aos Serviços de Saúde pelas Centrais de Regulação.</t>
  </si>
  <si>
    <t>Operacionalização do Centro de Tratamento de Anomalias Craniofaciais, cujas atividades foram transferidas da SES para a Policlínica Piquet Carneiro.</t>
  </si>
  <si>
    <t>Fortalecimento do Programa Estadual de Transplantes - PET.</t>
  </si>
  <si>
    <t>Contratação de serviços de exames de histocompatibilidade relacionados a transplantes e carga viral para hepatite C, realizados no Laboratório de Histocompatibilidade e Criopreservação da Universidade do Estado do Rio de Janeiro (HLA-UERJ), para atender a lista de pacientes em espera por um órgão ou Tecido no Estado do Rio de Janeiro, contemplando as atividades ambulatorial e hospitalar, na forma do Termo de Referência.</t>
  </si>
  <si>
    <t>Implantação de Núcleo de Internação de Pacientes de alta Complexidade (NIPAC), com a finalidade de ampliar a disponibilidade de leitos para atendimento a pacientes clínico e cirúrgicos de média e alta complexidade no Hospital Universitário Pedro Ernesto.</t>
  </si>
  <si>
    <t>Promover tratamento oftalmológico de excelência aos pacientes do Sistema Único de Saúde, atendidos no Hospital Universitário Pedro Ernesto, com objetivo de aumentar o número de atendimentos clínicos, exames complementares e cirurgias oftalmológicas</t>
  </si>
  <si>
    <t>Implantação de Núcleo de Internação de Pacientes Neurocirúrgicos de Alta Complexidade - NIPNAC, com a finalidade de atender várias doenças neurológicas cirúrgicas, disponibilizando leitos do Hospital Universitário Pedro Ernesto e Policlínica Piquet Carneiro, para pacientes que estejam em estado crítico em Unidades de Pronto Atendimento (UPAS), dos Hospitais do Estado e Hospitais Regulados pelo Estado, bem como demandas da Central Estadual de Regulação – CER</t>
  </si>
  <si>
    <t>Projeto de reestruturação da Unidade Docente Assistencial – CTI Cardíaco do Hospital Universitário Pedro Ernesto - HUPE</t>
  </si>
  <si>
    <t>Ampliação dos serviços médicos de intervenção coronariana e cirurgia vascular através do Projeto Pró-Saúde Cardiovascular que se divide em dois subprojetos: Angioplastia Primária e Pró-Saúde Vascular.</t>
  </si>
  <si>
    <t>Projeto de Atendimento Multidisciplinar de pacientes com dor crônica atendidos pela atenção primária de saúde no Hospital Universitário Pedro Ernesto – HUPE/UERJ, no intuito de aumentar o número de atendimentos clínicos, exames e cirurgias ofertadas, além de contribuir para a manutenção do papel de referencia no ensino e pesquisa no âmbito do estado do Rio de Janeiro</t>
  </si>
  <si>
    <t>Projeto de laboratórios de eletroneuromiografia e de eletroencefalografia e polissonografia que prevê a ampliação do acesso dos pacientes à realização de diversos exames, contribuindo para melhoria do acompanhamento ambulatorial e qualidade de vida dos assistidos no Hospital Universitário Pedro Ernesto – HUPE</t>
  </si>
  <si>
    <t>Projeto Cirurgia e Pescoço HUPE/UERJ, que visa a absorção da crescente demanda pela especialidade, ampliando os serviços prestados à população, inclusive os atendimentos ambulatoriais, possibilitando o aumento do número de biopsias para diagnosticar lesões com avaliação patológica em tempo reduzido</t>
  </si>
  <si>
    <t>Implantação de Núcleo Integrado de Pacientes Neurocirúrgicos com Distúrbios do Movimento Anormais (NIPNDIM), com a finalidade de ampliar a oferta do número de atendimento clínicos, atendimento multidisciplinar, exames e cirurgias para pacientes em tratamento no Hospital Universitário Pedro Ernesto</t>
  </si>
  <si>
    <t>Construção do Centro de Referência em Transplante do Serviço de Nefrologia do Hospital Universitário Pedro Ernesto.</t>
  </si>
  <si>
    <t>Resol. 719/2020 de 10/02/2020</t>
  </si>
  <si>
    <t>Qualificação de gestores da Secretaria de Estado de Saúde do Rio de Janeiro em Administração em saúde na Modalidade Mestrado Profissional, em parceria com o Instituto de Medicina Social da Universidade do Estado do Rio de Janeiro (IMS/UERJ).</t>
  </si>
  <si>
    <t>Apoio à Foramção Profissional em saúde</t>
  </si>
  <si>
    <t>Apoio ao Internato Rural da Faculdade de Ciências Médicas da Universidade do Estado do Rio de Janeiro.</t>
  </si>
  <si>
    <t>Desenvolvimento do Projeto Telesaúde Estadual do Rio de Janeiro, visando ampliar a resolubilidade da assistência e fortalecer as Redes de Atenção à Saúde do Estado.</t>
  </si>
  <si>
    <t>Manutenção das Atividades Operacionais / Administrativas</t>
  </si>
  <si>
    <t>Assistência Ambulatorial e Hospitalar</t>
  </si>
  <si>
    <t>Realização, com auxílio de estagiários – bolsistas, estudantes da UERJ através, da Coordenadoria de Estudos Estratégicos e Desenvolvimento – CEED/UERJ, pelo Projeto de Extensão Solução Estatística Júnior, de pesquisas quantitativas visando avaliar a satisfação dos pacientes atendidos em uma amostra de 56 (cinquenta e seis) Unidades de Saúde do Estado do Rio de Janeiro, contendo aplicação de coleta de dados, tabulação e análise preliminar de resultados</t>
  </si>
  <si>
    <t>Implantação do Centro de Assistência a Cardiopatia Congênita – CACC/HUPE-UERJ.</t>
  </si>
  <si>
    <t>Projeto 1: Projeto Cirurgia Ortopédica e Traumatológica de Média Complexidade/  Extremidades; 1.102.794,00+3.308.382,00
Projeto 2: Projeto de Artroplastia/ Artroscopia do joelho 537.240,00+1.611.720,00
ambos em parceria com a UERJ</t>
  </si>
  <si>
    <t>Avaliação da saúde de trabalhadores de postos de combustíveis e da população agrícola do Estado do Rio de Janeiro expostas a BTEX e Agrotóxicos, em parceria com a com a Universidade do Estado do Rio de Janeiro. UERJ</t>
  </si>
  <si>
    <t xml:space="preserve">Fortalecimento e Disseminação da Informação em Saúde, em parceria com Instituto de Medicina Social da UERJ (IMS-UERJ.)
</t>
  </si>
  <si>
    <t>Operacionalização do Projeto de Qualificação da Rede de Atenção Psicossocial do Estado do RJ</t>
  </si>
  <si>
    <t>Apoio a Pesquisa e Inovação em Saúde</t>
  </si>
  <si>
    <t>Projeto de Interiorização e Valorização do Programa de Residência em Medicina de Família e comunidade do Estado do RJ</t>
  </si>
  <si>
    <t>Apoio ao Hospital Universitário Pedro Ernesto – HUPE, para ações de enfrentamento ao Coronavírus- COVID 19</t>
  </si>
  <si>
    <t>Aumento de leitos de CTI do Núcleo de Internação de Pacientes de Alta Complexidade (NIPAC) do Hospital Universitário Pedro Ernesto - HUPE, para ampliação de atendimento ao pacientes infectados por Coronavírus- COVID 19</t>
  </si>
  <si>
    <t>Manutenção de unidades de tratamento de paciente com infecção por COVID-19, conforme processo SEI-080001/016683/2020</t>
  </si>
  <si>
    <t>Desenvolver dois cursos de treinamento e qualificação profissional para 120internos do sistem prisional, gerenciados pela Fundação Santa Cabrini</t>
  </si>
  <si>
    <t>Qualificação Profissional de Apenados</t>
  </si>
  <si>
    <t>Desenvolver, em continuidade à Portaria Conjunta
FSC/UERJ nº 01, de 01 de janeiro de 2020, curso de treinamento e qualificação profissional de assistente administrativo para gerenciados da Fundação Santa Cabrini e Webpalestras para estruturar e modernizar o processo de gestão da Fundação Santa Cabrini e fornecer apoio ao seu Núcleo de Atendimento Psicológico/Pedagógico</t>
  </si>
  <si>
    <t>Promoção e Defesa dos Direitos Individuais Coletivos e Difusos</t>
  </si>
  <si>
    <t xml:space="preserve">Programa Rio sem Homofobia
Retificada a fonte de recursos e publicada em 07/07/2020, Fls. 14 do DOERJ
</t>
  </si>
  <si>
    <t>Promoçaão e Defesa dos Direitos Individuais Coletivos e Difusos</t>
  </si>
  <si>
    <t>Programa Rio sem Homofobia
Emitida novamente e Republicada em 07/07/2020 por incorreções na publicação de 21/05/2020. O Art. 2º torma sem efeito a resol 10 publicada em  12/05/20.</t>
  </si>
  <si>
    <t>Promoçaão e Defesa dos Direitos Individuais Coletivos e Difúsos</t>
  </si>
  <si>
    <t>Programa Rio sem Homofobia - Esta resolução complementa a de nº12 com justificativa no processo  SEI-310003/000357/2020</t>
  </si>
  <si>
    <t>CAPACITASUAS - 49650</t>
  </si>
  <si>
    <t>Execução conjunta dos Cursos do Programa Nacional de Capacitação do Sistema Único de Assistência Social/SUAS (CAPACITASUAS), em consonância com o Plano Estadual de Capacitação e Educação Permanente do SUAS</t>
  </si>
  <si>
    <t>FUNDAÇÃO PARA A INFÂNCIA E ADOLESCÊNCIA - 49650</t>
  </si>
  <si>
    <t>APOIO TÉCNICO A EXECUÇÃO CONJUNTA DO PROGRAMA DE TRABALHO PROTEGIDO NA ADOLESCÊNCIA - PTPA</t>
  </si>
  <si>
    <t>INSTITUTO ESTADUAL DO AMBIENTE - INEA - 24320 FECAM - 24040</t>
  </si>
  <si>
    <t>Desenvolvimento de Pessoas</t>
  </si>
  <si>
    <t>Qualificar 80 servidores através do Programa de Pós-Graduação e Pesquisa em Recuperação Ambiental</t>
  </si>
  <si>
    <t>Formação de Apoio Técnico-administrtivo para Suporte das Demanda de Licenciamento Ambiental</t>
  </si>
  <si>
    <t>Formação de Apoio Técnico-administrtivo para Suporte das Demandas de Licenciamento Ambiental</t>
  </si>
  <si>
    <t>Implantação de processos administrativos digitais para Gestão Ambiental</t>
  </si>
  <si>
    <t>Implementar comunidade de práticas para as atividades de licenciamento ambiental no formato digital no Instituto Estadual do Ambiente do Estado do Rio de Janeiro - INEA.</t>
  </si>
  <si>
    <t xml:space="preserve">Gestão de Recursos Naturais  </t>
  </si>
  <si>
    <t xml:space="preserve">Desenvolver um conjunto de ações e atividades que resultem na construção do Observatório Fluminense do Ambiente e Sustentabilidade, e consequentemente, no fortalecimento da missão institucional do INEA/SEAS. </t>
  </si>
  <si>
    <t>Provimento de apoio operacional para a execução do
Projeto de Abordagem Social, conforme condições estabelecidas no
Plano de Trabalho.</t>
  </si>
  <si>
    <t>Desenvolvimento e Integração Social</t>
  </si>
  <si>
    <t>prorroga a protaria 461 até 31/07/2020 conforme SEI E-16/004/248/2020 / pg. 68 e 69</t>
  </si>
  <si>
    <t>Fund Centro de Ciênc e Educ Sup à Distância do Estado do Rio de Janeiro - CECIERJ - UO 40460</t>
  </si>
  <si>
    <t>Capacitação de Servidores - CECIERJ</t>
  </si>
  <si>
    <t>Desenvolvimento de instrumento de levantamento e análise de necessidades de capacitação dos servidores da Fundação CEICERJ</t>
  </si>
  <si>
    <t>Operacionalização do Curso Sup. à Distância</t>
  </si>
  <si>
    <t>O objeto da presente descentralização visa o patrocínio do acesso pleno dos estudantes da Universidade ao ensino virtual da UERJ, com a contratação por 6 (seis) meses de empresa para a prestação de serviços de telecomunicações a saber: 15.000 (quinze mil) Serviços de Telefonia Móvel Pessoal - SMP nos Códigos Nacionais (CN) 21, 22 e 24 com o fornecimento de cartão SIM, na modalidade 24 (vinte e quatro) horas por dia e 7 (sete) dias por semana, inclusive feriados, com disponibilização de linhas exclusivamente para acesso a dados, compatíveis com 4G ou superior, e pacote mensal de, no mínimo, 5 (cinco) Gigabytes incluído, podendo ser no mínimo 20 (vinte) Gigabytes, bem como a aquisição de 6.700 (nove mil e setecentos) dispositivos pessoais de informática (tablet), conforme as especificações contidas no termo de referência e plano de trabalho que, em conjunto com o SIM CARD, permitirão a inclusão digital de alunos e servidores durante as aulas remotas</t>
  </si>
  <si>
    <t>Desenvolvimento do Sistema SISTACAD 2.0</t>
  </si>
  <si>
    <t xml:space="preserve">Execução de Obras Civis e Urbanização </t>
  </si>
  <si>
    <t>Assessoramento técnico na área de engenharia, envolvendo estudos e pesquisas - Consultoria Especializada em Gestão Ambiental, abrangendo a supervisão ambiental e elaboração e execução de programas ambientais para as obras emergenciais de recuperação da rodovia RJ-163 nos km 15.8/16 e km 19.5.</t>
  </si>
  <si>
    <t>SECRETARIA DE ESTADO DE ESPORTE, LAZER E JUVENTUDE - SEELJE - 170100</t>
  </si>
  <si>
    <t>Implantação do Observatório de Políticas Públicas de Gestão do Esporte do Estado do Rio de Janeiro para Operacionalização dos Projetos da PELC e do Fomento ao Esporte Feminino -
Empoderadas
doumentos: Plano trab.8848099; Plano.Aplic.8887191; resol.assinada 8960586; publicação 9200428</t>
  </si>
  <si>
    <t>Fomento ao Esporte Feminino - Empoderadas</t>
  </si>
  <si>
    <t>SECRETARIA DE ESTADO DAS CIDADES - SECID - 53010</t>
  </si>
  <si>
    <t>Elaboração de Plano de Ação e Implantação de Gestão Estratégica da SECID.</t>
  </si>
  <si>
    <t xml:space="preserve">  </t>
  </si>
  <si>
    <t xml:space="preserve"> RESOLUÇÃO CONJUNTA SES/UERJ N° 741 DE DE 20 DE MARÇO DE 2019
publicada em 26/03/2020  PUBLICADA
26/03/2020</t>
  </si>
  <si>
    <t xml:space="preserve">Portaria Conjunta FSC Nº 01 DE 01/01/2020  </t>
  </si>
  <si>
    <t xml:space="preserve">Portaria Conjunta FSC Nº 02 de 01/07/2020 (6454830)publicada em 29/07/2020 pag. 38 (9411959)  </t>
  </si>
  <si>
    <t xml:space="preserve">Resol. 001/ 2020 de 13/02/2020  </t>
  </si>
  <si>
    <t xml:space="preserve">Resol. 012/ 2020 de 18/05/2020  </t>
  </si>
  <si>
    <t xml:space="preserve">Resol. 018/ 2020 de 11/11/2020
em complemento à RES.12
publicada em 16/11/2020 página 18  </t>
  </si>
  <si>
    <t xml:space="preserve">Resol. 016
 24 /09/2020
publicada em 29/09/2020  </t>
  </si>
  <si>
    <t xml:space="preserve">Portaria Conjunta FIA/UERJ Nº 001 de 10/02/2020
Publicada em 17/03/2020
Retificada a Fonte em 23/03/2020 (100/122)  Retificada a Fonte em 25/09/2020: (122/100/198)  </t>
  </si>
  <si>
    <t xml:space="preserve">Portaria 257 de 09/03/2020 Publicada em 12/03/2020  </t>
  </si>
  <si>
    <t xml:space="preserve">Portaria 253 de 20/02/2020 publicada em 04/03/2020  </t>
  </si>
  <si>
    <t xml:space="preserve">Portaria 260 de 24/03/2020 Publicada em 24/04/2020  </t>
  </si>
  <si>
    <t xml:space="preserve">Portaria 103 de 12/05/2020 Publicada em 02/06/2020  </t>
  </si>
  <si>
    <t xml:space="preserve">Portaria 104 de 29/06/2020
Publicade em 30/07/2020  </t>
  </si>
  <si>
    <t xml:space="preserve">Resol.  SEAS/INEA/UERJ Nº 30 DE 10/11/2020
publicada em 17/11/2020 pàg. 23  </t>
  </si>
  <si>
    <t xml:space="preserve">PORT N° 461
DE 05/03/2020
publicada em 20/03/2020  </t>
  </si>
  <si>
    <t xml:space="preserve">PORT N° 477 de/25/06/2020
publicada em 9/06/2020  </t>
  </si>
  <si>
    <t xml:space="preserve">PORT CONJ 473 DE 27/05/2020
publicada em 17/06/2020 vigência: 10/06 a 10/07/2021 </t>
  </si>
  <si>
    <t xml:space="preserve">PORT CONJ N° 471 DE 15/05/2020
publicada em 26/05/2020  </t>
  </si>
  <si>
    <t xml:space="preserve">Port. CECIERJ/UERJ Nº 503/2020
Publicada em   26/11/2020  -1ª e 2ª colunas  </t>
  </si>
  <si>
    <t xml:space="preserve">Portaria  Conjunta CECIERJ/UERJ Nº504 de 27/11/2020 publicada em 01/12/2020  </t>
  </si>
  <si>
    <t xml:space="preserve">Portaria Conjunta DER-RJ/UERJ Nº 004 de 06/10/2020
Publicada em 19/10/2020  </t>
  </si>
  <si>
    <t xml:space="preserve">Resol. 720/2020 de 10/02/2020 </t>
  </si>
  <si>
    <t xml:space="preserve">Resol.721/2020 de 10/02/2020 </t>
  </si>
  <si>
    <t xml:space="preserve">Resol. 728/2020 de 10/02/2020 </t>
  </si>
  <si>
    <t>Manutenção, Atividades Operacionais/Administrativas fte 100</t>
  </si>
  <si>
    <t>Manutenção, Atividades Operacionais/Administrativas fte 122</t>
  </si>
  <si>
    <t>Manutenção, Atividades Operacionais/Administrativas fte 198</t>
  </si>
  <si>
    <t>Desenvolvimento e Integração Social fte 122</t>
  </si>
  <si>
    <t>Desenvolvimento e Integração Social fte 100</t>
  </si>
  <si>
    <t>Programação da Educação em Saúde 3390</t>
  </si>
  <si>
    <t>Programação da Educação em Saúde 4490</t>
  </si>
  <si>
    <t>Promoção da Educação em Saúde</t>
  </si>
  <si>
    <t>Manutenção das Atividades Operacionais / Administrativas 3390</t>
  </si>
  <si>
    <t>Manutenção das Atividades Operacionais / Administrativas 4490</t>
  </si>
  <si>
    <t>Realização de Ações de Vigilância Ambiental. 3390</t>
  </si>
  <si>
    <t>Realização de Ações de Vigilância Ambiental. 4490</t>
  </si>
  <si>
    <t>Manutenção Atividades Operacionais/Administrativas 3390</t>
  </si>
  <si>
    <t>Manutenção Atividades Operacionais/Administrativas 4490</t>
  </si>
  <si>
    <t>Apoio à Rde de Atenção Psicossocial do Estado do Rio de Janeiro 3390</t>
  </si>
  <si>
    <t>Apoio à Rde de Atenção Psicossocial do Estado do Rio de Janeiro 4490</t>
  </si>
  <si>
    <t>Fomento ao Desenvolvimento da Prática Esportiva fte 100</t>
  </si>
  <si>
    <t>Fomento ao Desenvolvimento da Prática Esportiva fte 212</t>
  </si>
  <si>
    <t xml:space="preserve">Resol. Conjunta  SECID/UERJ N° 03/2020 de 17 de novembro de 2020 (documento 10466168)
publicada em 23/12/2020 (doc 11883822) Acordo coorperação tecn. Assinado em 22/12/2020, (11834120) publ.28/12/20 (11945717) </t>
  </si>
  <si>
    <t>INSTITUTO ESTADUAL DO AMBIENTE - INEA - 24320 FECAM - 24040 Secretaria de Estado do Ambiente e Sustentabilidade S - 24010</t>
  </si>
  <si>
    <t>FUNDAÇÃO SANTA CABRINI - FSC - 30410</t>
  </si>
  <si>
    <t xml:space="preserve">Resol. 697/2020 de 10/02/2020, Resol. 755, Resol. 811 de 25/06/2020 publicada em 29/06/2020  </t>
  </si>
  <si>
    <t xml:space="preserve">Resol. 698/2020 de 10/02/2020, Resol. 756, Resol. 812 de 25/06/2020 publicada em 29/06/2020  </t>
  </si>
  <si>
    <t xml:space="preserve">Resol. 699/2020 de 10/02/2020, Resol. 757, Resol. 813 de 25/06/2020 publicada em 29/06/2020  </t>
  </si>
  <si>
    <t xml:space="preserve">Resol. 700/2020 de 10/02/2020, Resol. 758, Resol. 832 de 25/06/2020 publicada em 01/07/2020  </t>
  </si>
  <si>
    <t xml:space="preserve">Resol. 701/2020 de 10/02/2020, Resol. 759, Resol. 807 de 25/06/2020 publicada em 01/07/2020  </t>
  </si>
  <si>
    <t xml:space="preserve">Resol.703/2020 de 10/02/2020, Resol. 761, Resol. 831 de 25/06/2020 publicada em 01/07/2020  </t>
  </si>
  <si>
    <t xml:space="preserve">Resol. 702/2020 de 10/02/2020, Resol. 760, Resol. 808 de 25/06/2020 publicada em 01/07/2020  </t>
  </si>
  <si>
    <t xml:space="preserve">Resol. 704/2020 de 10/02/2020, Resol. 762, Resol. 814 de 25/06/2020 publicada em 29/06/2020  </t>
  </si>
  <si>
    <t>Resol. 707/2020 de 10/02/2020, Resol. 763, Resol. 815 de 25/06/2020 publicada em 29/06/2020</t>
  </si>
  <si>
    <t>Resol.708/2020 de 10/02/2020, Resol. 764, Resol. 816 de 25/06/2020 publicada em 29/06/2020</t>
  </si>
  <si>
    <t>Resol.709/2020 de 10/02/2020, Resol. 766, Resol. 818 de 25/06/2020 publicada em 29/06/2020</t>
  </si>
  <si>
    <t>Resol. 710/2020 de 10/02/2020, Resol. 765, Resol. 817 de 25/06/2020 publicada em 29/06/2020</t>
  </si>
  <si>
    <t>Resol. 711/2020 de 10/02/2020, Resol. 767, Resol. 819 de 25/06/2020 publicada em 29/06/2020</t>
  </si>
  <si>
    <t>Resol.712/2020 de 10/02/2020, Resol. 768, Resol. 820 de 25/06/2020 publicada em 29/06/2020</t>
  </si>
  <si>
    <t>Resol.713/2020 de 10/02/2020, Resol. 769, Resol. 821 de 25/06/2020 publicada em 29/06/2020</t>
  </si>
  <si>
    <t>Resol. 714/2020 de 10/02/2020, Resol. 770, Resol. 822 de 25/06/2020 publicada em 29/06/2020</t>
  </si>
  <si>
    <t>Resol. 715/2020 de 10/02/2020, Resol. 771, Resol. 823 de 25/06/2020 publicada em 29/06/2020</t>
  </si>
  <si>
    <t>Resol. 716/2020 de 10/02/2020, Resol. 772, Resol. 824 de 25/06/2020 publicada em 29/06/2020</t>
  </si>
  <si>
    <t>Resol.717/2020 de 10/02/2020, Resol. 773, Resol. 825 de 25/06/2020 publicada em 29/06/2020</t>
  </si>
  <si>
    <t>Resol.718/2020 de 10/02/2020 não publicada,  Resol. 774, Resol. 809 de 25/06/2020 publicada em 02/07/2020</t>
  </si>
  <si>
    <t xml:space="preserve"> Resol. 775, Resol. 810 de 25/06/2020 publicada em 01/07/2020</t>
  </si>
  <si>
    <t>Resol.723/2020 de 10/02/2020, Resol. 776, Resol. 826 de 25/06/2020 publicada em 29/06/2020</t>
  </si>
  <si>
    <t>Resol.724/2020 de 10/02/2020, Resol. 777, Resol. 827 de 25/06/2020 publicada em 29/06/2020</t>
  </si>
  <si>
    <t>Resol. 725/2020 de 10/02/2020, Resol. 778, Resol. 833 de 25/06/2020 publicada em 01/07/2020</t>
  </si>
  <si>
    <t>Resol. 726/2020 de 10/02/2020, Resol. 779, Resol. 828 de 25/06/2020
publicada em 01/07/2020</t>
  </si>
  <si>
    <t>Resol. 727/2020 de 10/02/2020, Resol. 780, Resol. 829 de 25/06/2020 publicada em 29/06/2020</t>
  </si>
  <si>
    <t>Resol.  787 (seus efeitos foram ratificados na Resol. 851) 851 de 21/06/2020 retroagindo os efeitos a abril/2020</t>
  </si>
  <si>
    <t xml:space="preserve"> Resol. 788 (seus efeitos foram ratificados na Resol. 852) 852 de 21/06/2020 retroagindo os efeitos a abril de 2020</t>
  </si>
  <si>
    <t xml:space="preserve">  Resol. 856 de 20/08/2020 retroagindo a 01/08/20 publicada em 25/08/2020</t>
  </si>
  <si>
    <t>Gestão dos Programas da Assistência Social</t>
  </si>
  <si>
    <t xml:space="preserve"> Qualificação de Gestores Públicos no Curso de Pósgraduação Stricto Sensu em Controladoria e Gestão Pública -
PPGCGP (mestrado profisssional), conforme Termo de Referência e
Plano de Trabalho aprovados que fazem parte integrante desta Resolução.</t>
  </si>
  <si>
    <t xml:space="preserve">Port. CECIERJ/UERJ/SECTI N° 01/2020  </t>
  </si>
  <si>
    <t xml:space="preserve">Port. CECIERJ/UERJ N° 491/2020  </t>
  </si>
  <si>
    <t>TOTAL GERAL</t>
  </si>
  <si>
    <t>ORÇAMENTO EXECUTADO</t>
  </si>
  <si>
    <t>Operacionalização do Núcleo de Radiologia Oral e Atendimento Odontológico a pacientes com necessidades especiais localizado na Policlínica Piquet Carneiro, e Práticas esportivas de Crianças com Síndrome de Down.
Operac. Do Núcleo de Radiologia: R$ 240.000,00: Práticas Esportivas: R$ 171.000,00.</t>
  </si>
  <si>
    <t xml:space="preserve">Resol. Conjunta SEELJE/UERJ  Nº 01 de 06/10/2020 / RETIFICAÇÃO D.O DE 13/10/2020 PÁGINA 31 - 1ª, 2ª COLUNAS ATO DO SECRETÁRIO E DO REITOR RESOL CONJ SEELJE/UERJ n° 01 DE 06 DE OUTUBRO DE 2020 Publicada em 13/10/2020  </t>
  </si>
  <si>
    <t>Em 15 de Março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</si>
</sst>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.5"/>
      <color theme="1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11"/>
      <color rgb="FF3366FF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1" applyNumberFormat="0" applyFont="0" applyFill="0" applyAlignment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 wrapText="1"/>
    </xf>
    <xf numFmtId="43" fontId="3" fillId="2" borderId="0" xfId="17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horizontal="center" vertical="center" wrapText="1"/>
    </xf>
    <xf numFmtId="4" fontId="0" fillId="2" borderId="0" xfId="0" quotePrefix="1" applyNumberFormat="1" applyFont="1" applyFill="1" applyBorder="1" applyAlignment="1">
      <alignment horizontal="right" vertical="center"/>
    </xf>
    <xf numFmtId="4" fontId="0" fillId="2" borderId="0" xfId="0" applyNumberFormat="1" applyFont="1" applyFill="1" applyAlignment="1">
      <alignment horizontal="right" vertical="center"/>
    </xf>
    <xf numFmtId="43" fontId="0" fillId="2" borderId="2" xfId="17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65" fontId="0" fillId="0" borderId="0" xfId="0" applyNumberFormat="1" applyFont="1"/>
    <xf numFmtId="4" fontId="0" fillId="0" borderId="0" xfId="0" applyNumberFormat="1" applyFont="1"/>
    <xf numFmtId="4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3" fontId="17" fillId="0" borderId="0" xfId="17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 wrapText="1"/>
    </xf>
    <xf numFmtId="4" fontId="14" fillId="0" borderId="0" xfId="0" quotePrefix="1" applyNumberFormat="1" applyFont="1" applyFill="1" applyBorder="1" applyAlignment="1">
      <alignment horizontal="right" vertical="center"/>
    </xf>
    <xf numFmtId="4" fontId="14" fillId="0" borderId="0" xfId="0" applyNumberFormat="1" applyFont="1" applyFill="1" applyAlignment="1">
      <alignment horizontal="right" vertical="center"/>
    </xf>
    <xf numFmtId="4" fontId="0" fillId="2" borderId="0" xfId="0" quotePrefix="1" applyNumberFormat="1" applyFont="1" applyFill="1" applyBorder="1" applyAlignment="1">
      <alignment horizontal="center" vertical="center"/>
    </xf>
    <xf numFmtId="4" fontId="14" fillId="0" borderId="0" xfId="0" quotePrefix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165" fontId="6" fillId="3" borderId="2" xfId="17" applyNumberFormat="1" applyFont="1" applyFill="1" applyBorder="1" applyAlignment="1">
      <alignment horizontal="center" vertical="center" wrapText="1"/>
    </xf>
    <xf numFmtId="165" fontId="16" fillId="3" borderId="2" xfId="17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165" fontId="12" fillId="3" borderId="2" xfId="17" applyNumberFormat="1" applyFont="1" applyFill="1" applyBorder="1" applyAlignment="1">
      <alignment horizontal="center" vertical="center" wrapText="1"/>
    </xf>
    <xf numFmtId="165" fontId="14" fillId="3" borderId="2" xfId="17" applyNumberFormat="1" applyFont="1" applyFill="1" applyBorder="1" applyAlignment="1">
      <alignment horizontal="center" vertical="center" wrapText="1"/>
    </xf>
    <xf numFmtId="22" fontId="15" fillId="4" borderId="10" xfId="0" applyNumberFormat="1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4" fontId="0" fillId="2" borderId="6" xfId="0" applyNumberFormat="1" applyFont="1" applyFill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horizontal="center" vertical="center" wrapText="1"/>
    </xf>
    <xf numFmtId="4" fontId="0" fillId="2" borderId="8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</cellXfs>
  <cellStyles count="20">
    <cellStyle name="Hyperlink 2" xfId="1"/>
    <cellStyle name="Moeda 2" xfId="2"/>
    <cellStyle name="Negrito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Normal 6" xfId="10"/>
    <cellStyle name="Normal 7" xfId="11"/>
    <cellStyle name="Normal 8" xfId="12"/>
    <cellStyle name="Separador de milhares 2" xfId="13"/>
    <cellStyle name="Separador de milhares 2 2" xfId="14"/>
    <cellStyle name="Separador de milhares 3" xfId="15"/>
    <cellStyle name="Separador de milhares 4" xfId="16"/>
    <cellStyle name="Vírgula" xfId="17" builtinId="3"/>
    <cellStyle name="Vírgula 2" xfId="18"/>
    <cellStyle name="Vírgula0" xfId="19"/>
  </cellStyles>
  <dxfs count="0"/>
  <tableStyles count="0" defaultTableStyle="TableStyleMedium9" defaultPivotStyle="PivotStyleLight16"/>
  <colors>
    <mruColors>
      <color rgb="FFFF9381"/>
      <color rgb="FFEE7460"/>
      <color rgb="FFFF725B"/>
      <color rgb="FF715CF2"/>
      <color rgb="FF5339EF"/>
      <color rgb="FF99A2F9"/>
      <color rgb="FF6674F6"/>
      <color rgb="FF4657F4"/>
      <color rgb="FF1E32F2"/>
      <color rgb="FF0D0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eus%20documentos/PO%202010/ARQUIVOS%20RECEBIDOS/PO-2010%20-%20SRH%20(com%20acerto%20do%20PASE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1\C\Meus%20documentos\LUIZ\PO%202006%20-%20SR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\c\Meus%20documentos\LUIZ\PO%202006%20-%20SR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us%20documentos/Meus%20documentos/LUIZ/PO%202006%20-%20SR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O2007-2-%20SRH%20%20%20&#250;ltimo%20arquivo%20do%20IG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5\luiz\PO%202009\INFORMA&#199;&#213;ES%20RECEBIDAS%20POR%20e-MAIL\PO%202009%20-%20SRH%20-%20VERS&#195;O%20FINAL%20(DE%2008-07-2008)%20-%20sem%20f&#243;rmulas%20para%20o%20relat&#243;r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eus%20documentos/LUIZ/PO%202006%20-%20S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SOAL E ENCARGOS-UERJ"/>
      <sheetName val="PESSOAL E ENCARGOS-HUPE"/>
      <sheetName val="PESSOAL E ENCARGOS-TOTAL UERJ"/>
      <sheetName val="Outras Despesas"/>
      <sheetName val="PASEP"/>
      <sheetName val="Parâmetros"/>
      <sheetName val="Ativos Abril"/>
      <sheetName val="Dados TEC-ADM"/>
      <sheetName val="Concursos TEC-ADM"/>
      <sheetName val="PCC - Progressão"/>
      <sheetName val="IPCA"/>
      <sheetName val="Dados Docentes"/>
      <sheetName val="PCD"/>
      <sheetName val="Niveis Docentes"/>
      <sheetName val="Concurso Docente"/>
      <sheetName val="Estudo Aposentadoria 2000-2008"/>
      <sheetName val="Idades UERJ - 2010"/>
      <sheetName val="Trienio"/>
      <sheetName val="CCFG"/>
      <sheetName val="Jetons"/>
      <sheetName val="Contratos"/>
      <sheetName val="Valores - UERJ Geral"/>
      <sheetName val="Valores - HUPE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0</v>
          </cell>
        </row>
        <row r="14">
          <cell r="C14">
            <v>0.74485346338593417</v>
          </cell>
        </row>
        <row r="27">
          <cell r="B27">
            <v>274</v>
          </cell>
        </row>
        <row r="28">
          <cell r="B28">
            <v>415</v>
          </cell>
        </row>
        <row r="29">
          <cell r="B29">
            <v>0.2</v>
          </cell>
        </row>
        <row r="30">
          <cell r="B30">
            <v>0.3</v>
          </cell>
        </row>
        <row r="33">
          <cell r="B33">
            <v>4938</v>
          </cell>
        </row>
        <row r="34">
          <cell r="B34">
            <v>15696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9101</v>
          </cell>
          <cell r="B2">
            <v>665.62</v>
          </cell>
          <cell r="C2">
            <v>688.31</v>
          </cell>
          <cell r="D2">
            <v>711</v>
          </cell>
          <cell r="E2">
            <v>733.69</v>
          </cell>
          <cell r="F2">
            <v>756.38</v>
          </cell>
        </row>
        <row r="3">
          <cell r="A3">
            <v>9102</v>
          </cell>
          <cell r="B3">
            <v>841.72</v>
          </cell>
          <cell r="C3">
            <v>873.98</v>
          </cell>
          <cell r="D3">
            <v>906.23</v>
          </cell>
          <cell r="E3">
            <v>938.49</v>
          </cell>
          <cell r="F3">
            <v>970.74</v>
          </cell>
        </row>
        <row r="4">
          <cell r="A4">
            <v>9103</v>
          </cell>
          <cell r="B4">
            <v>855.45</v>
          </cell>
          <cell r="C4">
            <v>895.77</v>
          </cell>
          <cell r="D4">
            <v>936.09</v>
          </cell>
          <cell r="E4">
            <v>976.41</v>
          </cell>
          <cell r="F4">
            <v>1016.73</v>
          </cell>
        </row>
        <row r="5">
          <cell r="A5">
            <v>9104</v>
          </cell>
          <cell r="B5">
            <v>1069.8699999999999</v>
          </cell>
          <cell r="C5">
            <v>1120.5999999999999</v>
          </cell>
          <cell r="D5">
            <v>1171.33</v>
          </cell>
          <cell r="E5">
            <v>1222.06</v>
          </cell>
          <cell r="F5">
            <v>1272.79</v>
          </cell>
        </row>
        <row r="6">
          <cell r="A6">
            <v>9105</v>
          </cell>
          <cell r="B6">
            <v>1088.08</v>
          </cell>
          <cell r="C6">
            <v>1149.52</v>
          </cell>
          <cell r="D6">
            <v>1210.96</v>
          </cell>
          <cell r="E6">
            <v>4272.3900000000003</v>
          </cell>
          <cell r="F6">
            <v>1333.83</v>
          </cell>
        </row>
        <row r="7">
          <cell r="A7">
            <v>9106</v>
          </cell>
          <cell r="B7">
            <v>1107.4000000000001</v>
          </cell>
          <cell r="C7">
            <v>1180.18</v>
          </cell>
          <cell r="D7">
            <v>1252.97</v>
          </cell>
          <cell r="E7">
            <v>1325.75</v>
          </cell>
          <cell r="F7">
            <v>1398.54</v>
          </cell>
        </row>
        <row r="8">
          <cell r="A8">
            <v>9107</v>
          </cell>
          <cell r="B8">
            <v>1127.8800000000001</v>
          </cell>
          <cell r="C8">
            <v>1212.69</v>
          </cell>
          <cell r="D8">
            <v>1297.5</v>
          </cell>
          <cell r="E8">
            <v>1382.32</v>
          </cell>
          <cell r="F8">
            <v>1467.13</v>
          </cell>
        </row>
        <row r="9">
          <cell r="A9">
            <v>9108</v>
          </cell>
          <cell r="B9">
            <v>1164.06</v>
          </cell>
          <cell r="C9">
            <v>1270.1199999999999</v>
          </cell>
          <cell r="D9">
            <v>1376.18</v>
          </cell>
          <cell r="E9">
            <v>1482.24</v>
          </cell>
          <cell r="F9">
            <v>1588.31</v>
          </cell>
        </row>
        <row r="10">
          <cell r="A10">
            <v>9109</v>
          </cell>
          <cell r="B10">
            <v>1395.39</v>
          </cell>
          <cell r="C10">
            <v>1492.91</v>
          </cell>
          <cell r="D10">
            <v>1590.42</v>
          </cell>
          <cell r="E10">
            <v>1687.94</v>
          </cell>
          <cell r="F10">
            <v>1785.45</v>
          </cell>
        </row>
        <row r="11">
          <cell r="A11">
            <v>9201</v>
          </cell>
          <cell r="B11">
            <v>1331.23</v>
          </cell>
          <cell r="C11">
            <v>1376.61</v>
          </cell>
          <cell r="D11">
            <v>1421.99</v>
          </cell>
          <cell r="E11">
            <v>1467.37</v>
          </cell>
          <cell r="F11">
            <v>1512.75</v>
          </cell>
        </row>
        <row r="12">
          <cell r="A12">
            <v>9202</v>
          </cell>
          <cell r="B12">
            <v>1683.45</v>
          </cell>
          <cell r="C12">
            <v>1747.96</v>
          </cell>
          <cell r="D12">
            <v>1812.47</v>
          </cell>
          <cell r="E12">
            <v>1876.98</v>
          </cell>
          <cell r="F12">
            <v>1941.49</v>
          </cell>
        </row>
        <row r="13">
          <cell r="A13">
            <v>9203</v>
          </cell>
          <cell r="B13">
            <v>1710.89</v>
          </cell>
          <cell r="C13">
            <v>1791.53</v>
          </cell>
          <cell r="D13">
            <v>1872.17</v>
          </cell>
          <cell r="E13">
            <v>1952.81</v>
          </cell>
          <cell r="F13">
            <v>2033.45</v>
          </cell>
        </row>
        <row r="14">
          <cell r="A14">
            <v>9204</v>
          </cell>
          <cell r="B14">
            <v>2139.7399999999998</v>
          </cell>
          <cell r="C14">
            <v>2241.1999999999998</v>
          </cell>
          <cell r="D14">
            <v>2342.66</v>
          </cell>
          <cell r="E14">
            <v>2444.12</v>
          </cell>
          <cell r="F14">
            <v>2545.58</v>
          </cell>
        </row>
        <row r="15">
          <cell r="A15">
            <v>9205</v>
          </cell>
          <cell r="B15">
            <v>2176.16</v>
          </cell>
          <cell r="C15">
            <v>2299.04</v>
          </cell>
          <cell r="D15">
            <v>2421.91</v>
          </cell>
          <cell r="E15">
            <v>2544.79</v>
          </cell>
          <cell r="F15">
            <v>2667.66</v>
          </cell>
        </row>
        <row r="16">
          <cell r="A16">
            <v>9206</v>
          </cell>
          <cell r="B16">
            <v>2214.79</v>
          </cell>
          <cell r="C16">
            <v>2360.36</v>
          </cell>
          <cell r="D16">
            <v>2505.9299999999998</v>
          </cell>
          <cell r="E16">
            <v>2651.5</v>
          </cell>
          <cell r="F16">
            <v>2797.07</v>
          </cell>
        </row>
        <row r="17">
          <cell r="A17">
            <v>9207</v>
          </cell>
          <cell r="B17">
            <v>2255.7600000000002</v>
          </cell>
          <cell r="C17">
            <v>2425.38</v>
          </cell>
          <cell r="D17">
            <v>2595.0100000000002</v>
          </cell>
          <cell r="E17">
            <v>2764.63</v>
          </cell>
          <cell r="F17">
            <v>2934.26</v>
          </cell>
        </row>
        <row r="18">
          <cell r="A18">
            <v>9208</v>
          </cell>
          <cell r="B18">
            <v>2328.11</v>
          </cell>
          <cell r="C18">
            <v>2540.2399999999998</v>
          </cell>
          <cell r="D18">
            <v>2752.36</v>
          </cell>
          <cell r="E18">
            <v>2964.49</v>
          </cell>
          <cell r="F18">
            <v>3176.61</v>
          </cell>
        </row>
        <row r="19">
          <cell r="A19">
            <v>9209</v>
          </cell>
          <cell r="B19">
            <v>2790.78</v>
          </cell>
          <cell r="C19">
            <v>2985.81</v>
          </cell>
          <cell r="D19">
            <v>3180.84</v>
          </cell>
          <cell r="E19">
            <v>3375.87</v>
          </cell>
          <cell r="F19">
            <v>3570.9</v>
          </cell>
        </row>
        <row r="20">
          <cell r="A20">
            <v>9301</v>
          </cell>
          <cell r="B20">
            <v>1996.85</v>
          </cell>
          <cell r="C20">
            <v>2064.92</v>
          </cell>
          <cell r="D20">
            <v>2132.9899999999998</v>
          </cell>
          <cell r="E20">
            <v>2201.06</v>
          </cell>
          <cell r="F20">
            <v>2269.13</v>
          </cell>
        </row>
        <row r="21">
          <cell r="A21">
            <v>9302</v>
          </cell>
          <cell r="B21">
            <v>2525.17</v>
          </cell>
          <cell r="C21">
            <v>2621.93</v>
          </cell>
          <cell r="D21">
            <v>2718.7</v>
          </cell>
          <cell r="E21">
            <v>2815.46</v>
          </cell>
          <cell r="F21">
            <v>2912.23</v>
          </cell>
        </row>
        <row r="22">
          <cell r="A22">
            <v>9303</v>
          </cell>
          <cell r="B22">
            <v>2566.34</v>
          </cell>
          <cell r="C22">
            <v>2687.3</v>
          </cell>
          <cell r="D22">
            <v>2808.26</v>
          </cell>
          <cell r="E22">
            <v>2929.22</v>
          </cell>
          <cell r="F22">
            <v>3050.18</v>
          </cell>
        </row>
        <row r="23">
          <cell r="A23">
            <v>9304</v>
          </cell>
          <cell r="B23">
            <v>3209.61</v>
          </cell>
          <cell r="C23">
            <v>3361.8</v>
          </cell>
          <cell r="D23">
            <v>3513.99</v>
          </cell>
          <cell r="E23">
            <v>3666.18</v>
          </cell>
          <cell r="F23">
            <v>3818.37</v>
          </cell>
        </row>
        <row r="24">
          <cell r="A24">
            <v>9305</v>
          </cell>
          <cell r="B24">
            <v>3264.24</v>
          </cell>
          <cell r="C24">
            <v>3448.55</v>
          </cell>
          <cell r="D24">
            <v>3632.87</v>
          </cell>
          <cell r="E24">
            <v>3817.18</v>
          </cell>
          <cell r="F24">
            <v>4001.49</v>
          </cell>
        </row>
        <row r="25">
          <cell r="A25">
            <v>9306</v>
          </cell>
          <cell r="B25">
            <v>3322.19</v>
          </cell>
          <cell r="C25">
            <v>3540.54</v>
          </cell>
          <cell r="D25">
            <v>3758.9</v>
          </cell>
          <cell r="E25">
            <v>3977.25</v>
          </cell>
          <cell r="F25">
            <v>4195.6099999999997</v>
          </cell>
        </row>
        <row r="26">
          <cell r="A26">
            <v>9307</v>
          </cell>
          <cell r="B26">
            <v>3383.63</v>
          </cell>
          <cell r="C26">
            <v>3638.07</v>
          </cell>
          <cell r="D26">
            <v>3892.51</v>
          </cell>
          <cell r="E26">
            <v>4146.95</v>
          </cell>
          <cell r="F26">
            <v>4401.38</v>
          </cell>
        </row>
        <row r="27">
          <cell r="A27">
            <v>9308</v>
          </cell>
          <cell r="B27">
            <v>3492.17</v>
          </cell>
          <cell r="C27">
            <v>3810.35</v>
          </cell>
          <cell r="D27">
            <v>4128.54</v>
          </cell>
          <cell r="E27">
            <v>4446.7299999999996</v>
          </cell>
          <cell r="F27">
            <v>4764.92</v>
          </cell>
        </row>
        <row r="28">
          <cell r="A28">
            <v>9309</v>
          </cell>
          <cell r="B28">
            <v>4186.17</v>
          </cell>
          <cell r="C28">
            <v>4478.72</v>
          </cell>
          <cell r="D28">
            <v>4771.26</v>
          </cell>
          <cell r="E28">
            <v>5063.8100000000004</v>
          </cell>
          <cell r="F28">
            <v>5356.35</v>
          </cell>
        </row>
        <row r="29">
          <cell r="A29">
            <v>9401</v>
          </cell>
          <cell r="B29">
            <v>2662.46</v>
          </cell>
          <cell r="C29">
            <v>2753.22</v>
          </cell>
          <cell r="D29">
            <v>2843.98</v>
          </cell>
          <cell r="E29">
            <v>2934.74</v>
          </cell>
          <cell r="F29">
            <v>3025.5</v>
          </cell>
        </row>
        <row r="30">
          <cell r="A30">
            <v>9402</v>
          </cell>
          <cell r="B30">
            <v>3366.89</v>
          </cell>
          <cell r="C30">
            <v>3495.91</v>
          </cell>
          <cell r="D30">
            <v>3624.93</v>
          </cell>
          <cell r="E30">
            <v>3753.95</v>
          </cell>
          <cell r="F30">
            <v>3882.97</v>
          </cell>
        </row>
        <row r="31">
          <cell r="A31">
            <v>9403</v>
          </cell>
          <cell r="B31">
            <v>3421.78</v>
          </cell>
          <cell r="C31">
            <v>3583.06</v>
          </cell>
          <cell r="D31">
            <v>3744.34</v>
          </cell>
          <cell r="E31">
            <v>3905.62</v>
          </cell>
          <cell r="F31">
            <v>4066.9</v>
          </cell>
        </row>
        <row r="32">
          <cell r="A32">
            <v>9404</v>
          </cell>
          <cell r="B32">
            <v>4279.4799999999996</v>
          </cell>
          <cell r="C32">
            <v>4482.3999999999996</v>
          </cell>
          <cell r="D32">
            <v>4685.32</v>
          </cell>
          <cell r="E32">
            <v>4888.24</v>
          </cell>
          <cell r="F32">
            <v>5091.16</v>
          </cell>
        </row>
        <row r="33">
          <cell r="A33">
            <v>9405</v>
          </cell>
          <cell r="B33">
            <v>4352.32</v>
          </cell>
          <cell r="C33">
            <v>4598.07</v>
          </cell>
          <cell r="D33">
            <v>4843.82</v>
          </cell>
          <cell r="E33">
            <v>5089.57</v>
          </cell>
          <cell r="F33">
            <v>5335.32</v>
          </cell>
        </row>
        <row r="34">
          <cell r="A34">
            <v>9406</v>
          </cell>
          <cell r="B34">
            <v>4429.58</v>
          </cell>
          <cell r="C34">
            <v>4720.72</v>
          </cell>
          <cell r="D34">
            <v>5011.8599999999997</v>
          </cell>
          <cell r="E34">
            <v>5303</v>
          </cell>
          <cell r="F34">
            <v>5594.14</v>
          </cell>
        </row>
        <row r="35">
          <cell r="A35">
            <v>9407</v>
          </cell>
          <cell r="B35">
            <v>4511.51</v>
          </cell>
          <cell r="C35">
            <v>4850.76</v>
          </cell>
          <cell r="D35">
            <v>5190.01</v>
          </cell>
          <cell r="E35">
            <v>5529.26</v>
          </cell>
          <cell r="F35">
            <v>5868.51</v>
          </cell>
        </row>
        <row r="36">
          <cell r="A36">
            <v>9408</v>
          </cell>
          <cell r="B36">
            <v>4656.22</v>
          </cell>
          <cell r="C36">
            <v>5080.47</v>
          </cell>
          <cell r="D36">
            <v>5504.72</v>
          </cell>
          <cell r="E36">
            <v>5928.97</v>
          </cell>
          <cell r="F36">
            <v>6353.22</v>
          </cell>
        </row>
        <row r="37">
          <cell r="A37">
            <v>9409</v>
          </cell>
          <cell r="B37">
            <v>5581.56</v>
          </cell>
          <cell r="C37">
            <v>5971.62</v>
          </cell>
          <cell r="D37">
            <v>6361.68</v>
          </cell>
          <cell r="E37">
            <v>6751.74</v>
          </cell>
          <cell r="F37">
            <v>7141.8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H"/>
      <sheetName val="SRH-Mem sem HUPE"/>
      <sheetName val="SRH-mem HUPE"/>
      <sheetName val="SRH-mem total"/>
      <sheetName val="Ativos"/>
      <sheetName val="Dados CUCC"/>
      <sheetName val="Dados NUPE"/>
      <sheetName val="Dados TEC-ADM"/>
      <sheetName val="Dados Docentes"/>
      <sheetName val="Parâmetros"/>
      <sheetName val="Concurso Docente"/>
      <sheetName val="Concursos TEC-ADM"/>
      <sheetName val="Trienio"/>
      <sheetName val="CCFG"/>
      <sheetName val="Memória de Calculo SAUDE"/>
      <sheetName val="Memória de Calculo Norm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H"/>
      <sheetName val="SRH-Mem sem HUPE"/>
      <sheetName val="SRH-mem HUPE"/>
      <sheetName val="SRH-mem total"/>
      <sheetName val="Ativos"/>
      <sheetName val="Dados CUCC"/>
      <sheetName val="Dados NUPE"/>
      <sheetName val="Dados TEC-ADM"/>
      <sheetName val="Dados Docentes"/>
      <sheetName val="Parâmetros"/>
      <sheetName val="Concurso Docente"/>
      <sheetName val="Concursos TEC-ADM"/>
      <sheetName val="Trienio"/>
      <sheetName val="CCFG"/>
      <sheetName val="Memória de Calculo SAUDE"/>
      <sheetName val="Memória de Calculo Norm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H"/>
      <sheetName val="SRH-Mem sem HUPE"/>
      <sheetName val="SRH-mem HUPE"/>
      <sheetName val="SRH-mem total"/>
      <sheetName val="Ativos"/>
      <sheetName val="Dados CUCC"/>
      <sheetName val="Dados NUPE"/>
      <sheetName val="Dados TEC-ADM"/>
      <sheetName val="Dados Docentes"/>
      <sheetName val="Parâmetros"/>
      <sheetName val="Concurso Docente"/>
      <sheetName val="Concursos TEC-ADM"/>
      <sheetName val="Trienio"/>
      <sheetName val="CCFG"/>
      <sheetName val="Memória de Calculo SAUDE"/>
      <sheetName val="Memória de Calculo Norm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s"/>
      <sheetName val="Dados TEC-ADM"/>
      <sheetName val="PCC"/>
      <sheetName val="IPCA"/>
      <sheetName val="Dados Docentes"/>
      <sheetName val="Parâmetros"/>
      <sheetName val="Concurso Docente"/>
      <sheetName val="Concursos TEC-ADM"/>
      <sheetName val="Trienio"/>
      <sheetName val="CCFG"/>
      <sheetName val="Memória de Calculo SAUDE"/>
      <sheetName val="PESSOAL E ENCARGOS UERJ VIA FES"/>
      <sheetName val="Memória de Calculo Normal"/>
      <sheetName val="PESSOAL E ENCARGOS - EXCETO FES"/>
      <sheetName val="PESSOAL E ENCARGOS - TOTAL UERJ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3">
          <cell r="C13">
            <v>0.23199786102489903</v>
          </cell>
        </row>
        <row r="18">
          <cell r="C18">
            <v>0.41602314463700502</v>
          </cell>
        </row>
        <row r="23">
          <cell r="C23">
            <v>0.68933116882692003</v>
          </cell>
        </row>
        <row r="31">
          <cell r="B31">
            <v>0.59</v>
          </cell>
        </row>
      </sheetData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SOAL E ENCARGOS-UERJ"/>
      <sheetName val="PESSOAL E ENCARGOS-HUPE"/>
      <sheetName val="PESSOAL E ENCARGOS-TOTAL UERJ"/>
      <sheetName val="Outras Despesas"/>
      <sheetName val="Parâmetros"/>
      <sheetName val="Ativos Abril"/>
      <sheetName val="Dados TEC-ADM"/>
      <sheetName val="Concursos TEC-ADM"/>
      <sheetName val="PCC Tec-adm Prog"/>
      <sheetName val="PCC Tec-adm V2"/>
      <sheetName val="IPCA"/>
      <sheetName val="Dados Docentes"/>
      <sheetName val="Concurso Docente"/>
      <sheetName val="PCC Docentes"/>
      <sheetName val="Trienio"/>
      <sheetName val="PASEP"/>
      <sheetName val="CCFG"/>
      <sheetName val="Jetons"/>
      <sheetName val="Contr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H"/>
      <sheetName val="SRH-Mem sem HUPE"/>
      <sheetName val="SRH-mem HUPE"/>
      <sheetName val="SRH-mem total"/>
      <sheetName val="Ativos"/>
      <sheetName val="Dados CUCC"/>
      <sheetName val="Dados NUPE"/>
      <sheetName val="Dados TEC-ADM"/>
      <sheetName val="Dados Docentes"/>
      <sheetName val="Parâmetros"/>
      <sheetName val="Concurso Docente"/>
      <sheetName val="Concursos TEC-ADM"/>
      <sheetName val="Trienio"/>
      <sheetName val="CCFG"/>
      <sheetName val="Memória de Calculo SAUDE"/>
      <sheetName val="Memória de Calculo Norm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tabSelected="1" workbookViewId="0">
      <pane ySplit="3" topLeftCell="A4" activePane="bottomLeft" state="frozen"/>
      <selection pane="bottomLeft" activeCell="G8" sqref="G8"/>
    </sheetView>
  </sheetViews>
  <sheetFormatPr defaultRowHeight="15" x14ac:dyDescent="0.25"/>
  <cols>
    <col min="1" max="1" width="32.140625" style="7" customWidth="1"/>
    <col min="2" max="2" width="28.7109375" style="12" customWidth="1"/>
    <col min="3" max="3" width="55.7109375" style="9" customWidth="1"/>
    <col min="4" max="4" width="18.7109375" style="18" customWidth="1"/>
    <col min="5" max="5" width="18" style="31" bestFit="1" customWidth="1"/>
    <col min="6" max="6" width="18.5703125" style="31" customWidth="1"/>
    <col min="7" max="7" width="14.7109375" style="6" customWidth="1"/>
    <col min="8" max="8" width="15.28515625" style="6" bestFit="1" customWidth="1"/>
    <col min="9" max="16384" width="9.140625" style="6"/>
  </cols>
  <sheetData>
    <row r="1" spans="1:8" ht="18.75" x14ac:dyDescent="0.25">
      <c r="A1" s="56" t="s">
        <v>19</v>
      </c>
      <c r="B1" s="56"/>
      <c r="C1" s="56"/>
      <c r="D1" s="56"/>
      <c r="E1" s="56"/>
      <c r="F1" s="56"/>
      <c r="H1" s="23"/>
    </row>
    <row r="2" spans="1:8" ht="21" customHeight="1" x14ac:dyDescent="0.25">
      <c r="B2" s="8"/>
      <c r="D2" s="14"/>
      <c r="E2" s="28"/>
      <c r="F2" s="43" t="s">
        <v>177</v>
      </c>
    </row>
    <row r="3" spans="1:8" ht="65.25" customHeight="1" x14ac:dyDescent="0.25">
      <c r="A3" s="34" t="s">
        <v>6</v>
      </c>
      <c r="B3" s="35" t="s">
        <v>4</v>
      </c>
      <c r="C3" s="35" t="s">
        <v>5</v>
      </c>
      <c r="D3" s="34" t="s">
        <v>7</v>
      </c>
      <c r="E3" s="36" t="s">
        <v>8</v>
      </c>
      <c r="F3" s="36" t="s">
        <v>174</v>
      </c>
    </row>
    <row r="4" spans="1:8" ht="15.75" customHeight="1" x14ac:dyDescent="0.25">
      <c r="A4" s="22"/>
      <c r="B4" s="10"/>
      <c r="C4" s="10"/>
      <c r="D4" s="15"/>
      <c r="E4" s="29"/>
      <c r="F4" s="29"/>
    </row>
    <row r="5" spans="1:8" ht="15" customHeight="1" x14ac:dyDescent="0.25">
      <c r="A5" s="44" t="s">
        <v>0</v>
      </c>
      <c r="B5" s="45"/>
      <c r="C5" s="46"/>
      <c r="D5" s="37">
        <f>SUM(D6:D47)</f>
        <v>141267530.59999999</v>
      </c>
      <c r="E5" s="38">
        <f>SUM(E6:E47)</f>
        <v>136087823.88</v>
      </c>
      <c r="F5" s="38">
        <f>SUM(F6:F47)</f>
        <v>116804072.39</v>
      </c>
    </row>
    <row r="6" spans="1:8" ht="69" customHeight="1" x14ac:dyDescent="0.25">
      <c r="A6" s="3" t="s">
        <v>140</v>
      </c>
      <c r="B6" s="5" t="s">
        <v>2</v>
      </c>
      <c r="C6" s="5" t="s">
        <v>20</v>
      </c>
      <c r="D6" s="25">
        <v>5337800</v>
      </c>
      <c r="E6" s="25">
        <v>5337800</v>
      </c>
      <c r="F6" s="25">
        <v>4823236.9800000004</v>
      </c>
      <c r="G6" s="24"/>
    </row>
    <row r="7" spans="1:8" ht="75" x14ac:dyDescent="0.25">
      <c r="A7" s="3" t="s">
        <v>141</v>
      </c>
      <c r="B7" s="5" t="s">
        <v>9</v>
      </c>
      <c r="C7" s="5" t="s">
        <v>21</v>
      </c>
      <c r="D7" s="25">
        <v>4320000</v>
      </c>
      <c r="E7" s="25">
        <v>4320000</v>
      </c>
      <c r="F7" s="25">
        <v>3854604.08</v>
      </c>
      <c r="G7" s="24"/>
    </row>
    <row r="8" spans="1:8" ht="93" customHeight="1" x14ac:dyDescent="0.25">
      <c r="A8" s="3" t="s">
        <v>142</v>
      </c>
      <c r="B8" s="5" t="s">
        <v>3</v>
      </c>
      <c r="C8" s="5" t="s">
        <v>22</v>
      </c>
      <c r="D8" s="25">
        <v>9742941.7949999999</v>
      </c>
      <c r="E8" s="25">
        <v>9742941.8000000007</v>
      </c>
      <c r="F8" s="25">
        <v>8963602.9199999999</v>
      </c>
      <c r="G8" s="24"/>
    </row>
    <row r="9" spans="1:8" ht="30" x14ac:dyDescent="0.25">
      <c r="A9" s="55" t="s">
        <v>143</v>
      </c>
      <c r="B9" s="5" t="s">
        <v>10</v>
      </c>
      <c r="C9" s="48" t="s">
        <v>23</v>
      </c>
      <c r="D9" s="25">
        <v>1412015.15</v>
      </c>
      <c r="E9" s="25">
        <v>1411515.1500000001</v>
      </c>
      <c r="F9" s="25">
        <v>1355387.58</v>
      </c>
      <c r="G9" s="24"/>
    </row>
    <row r="10" spans="1:8" ht="51" customHeight="1" x14ac:dyDescent="0.25">
      <c r="A10" s="53"/>
      <c r="B10" s="5" t="s">
        <v>24</v>
      </c>
      <c r="C10" s="48"/>
      <c r="D10" s="25">
        <v>864333.09</v>
      </c>
      <c r="E10" s="25">
        <v>864333.09000000008</v>
      </c>
      <c r="F10" s="25">
        <v>0</v>
      </c>
      <c r="G10" s="24"/>
    </row>
    <row r="11" spans="1:8" ht="90" x14ac:dyDescent="0.25">
      <c r="A11" s="3" t="s">
        <v>144</v>
      </c>
      <c r="B11" s="5" t="s">
        <v>2</v>
      </c>
      <c r="C11" s="20" t="s">
        <v>175</v>
      </c>
      <c r="D11" s="25">
        <v>1644000</v>
      </c>
      <c r="E11" s="25">
        <v>1644000</v>
      </c>
      <c r="F11" s="25">
        <v>1590524</v>
      </c>
      <c r="G11" s="24"/>
    </row>
    <row r="12" spans="1:8" ht="60" x14ac:dyDescent="0.25">
      <c r="A12" s="3" t="s">
        <v>146</v>
      </c>
      <c r="B12" s="5" t="s">
        <v>1</v>
      </c>
      <c r="C12" s="5" t="s">
        <v>25</v>
      </c>
      <c r="D12" s="25">
        <v>3155536</v>
      </c>
      <c r="E12" s="25">
        <v>3155536</v>
      </c>
      <c r="F12" s="25">
        <v>3118808.6</v>
      </c>
      <c r="G12" s="24"/>
    </row>
    <row r="13" spans="1:8" ht="120" x14ac:dyDescent="0.25">
      <c r="A13" s="3" t="s">
        <v>145</v>
      </c>
      <c r="B13" s="5" t="s">
        <v>26</v>
      </c>
      <c r="C13" s="5" t="s">
        <v>27</v>
      </c>
      <c r="D13" s="25">
        <v>3708553</v>
      </c>
      <c r="E13" s="25">
        <v>3708553</v>
      </c>
      <c r="F13" s="25">
        <v>2782343.3</v>
      </c>
      <c r="G13" s="24"/>
    </row>
    <row r="14" spans="1:8" ht="75" x14ac:dyDescent="0.25">
      <c r="A14" s="3" t="s">
        <v>147</v>
      </c>
      <c r="B14" s="5" t="s">
        <v>2</v>
      </c>
      <c r="C14" s="5" t="s">
        <v>28</v>
      </c>
      <c r="D14" s="25">
        <v>5622144</v>
      </c>
      <c r="E14" s="25">
        <v>5622144</v>
      </c>
      <c r="F14" s="25">
        <v>5578742.1100000003</v>
      </c>
      <c r="G14" s="24"/>
    </row>
    <row r="15" spans="1:8" ht="75" x14ac:dyDescent="0.25">
      <c r="A15" s="3" t="s">
        <v>148</v>
      </c>
      <c r="B15" s="5" t="s">
        <v>2</v>
      </c>
      <c r="C15" s="5" t="s">
        <v>29</v>
      </c>
      <c r="D15" s="25">
        <v>1877436</v>
      </c>
      <c r="E15" s="25">
        <v>1877436</v>
      </c>
      <c r="F15" s="25">
        <v>1877383.5</v>
      </c>
      <c r="G15" s="24"/>
    </row>
    <row r="16" spans="1:8" ht="135" x14ac:dyDescent="0.25">
      <c r="A16" s="3" t="s">
        <v>149</v>
      </c>
      <c r="B16" s="5" t="s">
        <v>2</v>
      </c>
      <c r="C16" s="5" t="s">
        <v>30</v>
      </c>
      <c r="D16" s="25">
        <v>3237960</v>
      </c>
      <c r="E16" s="25">
        <v>3237960</v>
      </c>
      <c r="F16" s="25">
        <v>3167125</v>
      </c>
      <c r="G16" s="24"/>
    </row>
    <row r="17" spans="1:7" ht="60" x14ac:dyDescent="0.25">
      <c r="A17" s="3" t="s">
        <v>150</v>
      </c>
      <c r="B17" s="5" t="s">
        <v>2</v>
      </c>
      <c r="C17" s="5" t="s">
        <v>31</v>
      </c>
      <c r="D17" s="25">
        <v>5111140</v>
      </c>
      <c r="E17" s="25">
        <v>5111140</v>
      </c>
      <c r="F17" s="25">
        <v>5095452</v>
      </c>
      <c r="G17" s="24"/>
    </row>
    <row r="18" spans="1:7" ht="60" x14ac:dyDescent="0.25">
      <c r="A18" s="3" t="s">
        <v>151</v>
      </c>
      <c r="B18" s="5" t="s">
        <v>2</v>
      </c>
      <c r="C18" s="5" t="s">
        <v>32</v>
      </c>
      <c r="D18" s="25">
        <v>9083520</v>
      </c>
      <c r="E18" s="25">
        <v>9083520</v>
      </c>
      <c r="F18" s="25">
        <v>8654615.2200000007</v>
      </c>
      <c r="G18" s="24"/>
    </row>
    <row r="19" spans="1:7" ht="105" x14ac:dyDescent="0.25">
      <c r="A19" s="3" t="s">
        <v>152</v>
      </c>
      <c r="B19" s="5" t="s">
        <v>2</v>
      </c>
      <c r="C19" s="5" t="s">
        <v>33</v>
      </c>
      <c r="D19" s="25">
        <v>1783056</v>
      </c>
      <c r="E19" s="25">
        <v>1783056</v>
      </c>
      <c r="F19" s="25">
        <v>1698277.5</v>
      </c>
      <c r="G19" s="24"/>
    </row>
    <row r="20" spans="1:7" ht="75" x14ac:dyDescent="0.25">
      <c r="A20" s="3" t="s">
        <v>153</v>
      </c>
      <c r="B20" s="5" t="s">
        <v>2</v>
      </c>
      <c r="C20" s="5" t="s">
        <v>11</v>
      </c>
      <c r="D20" s="25">
        <v>2599080</v>
      </c>
      <c r="E20" s="25">
        <v>2599080</v>
      </c>
      <c r="F20" s="25">
        <v>2480079.36</v>
      </c>
      <c r="G20" s="24"/>
    </row>
    <row r="21" spans="1:7" ht="60" x14ac:dyDescent="0.25">
      <c r="A21" s="3" t="s">
        <v>154</v>
      </c>
      <c r="B21" s="5" t="s">
        <v>2</v>
      </c>
      <c r="C21" s="5" t="s">
        <v>12</v>
      </c>
      <c r="D21" s="25">
        <v>7488000</v>
      </c>
      <c r="E21" s="25">
        <v>7488000</v>
      </c>
      <c r="F21" s="25">
        <v>7484770.5</v>
      </c>
      <c r="G21" s="24"/>
    </row>
    <row r="22" spans="1:7" ht="90" x14ac:dyDescent="0.25">
      <c r="A22" s="3" t="s">
        <v>155</v>
      </c>
      <c r="B22" s="5" t="s">
        <v>2</v>
      </c>
      <c r="C22" s="5" t="s">
        <v>34</v>
      </c>
      <c r="D22" s="25">
        <v>1306800</v>
      </c>
      <c r="E22" s="25">
        <v>1306800</v>
      </c>
      <c r="F22" s="25">
        <v>1248804</v>
      </c>
      <c r="G22" s="24"/>
    </row>
    <row r="23" spans="1:7" ht="90" x14ac:dyDescent="0.25">
      <c r="A23" s="3" t="s">
        <v>156</v>
      </c>
      <c r="B23" s="5" t="s">
        <v>2</v>
      </c>
      <c r="C23" s="5" t="s">
        <v>35</v>
      </c>
      <c r="D23" s="25">
        <v>1132560</v>
      </c>
      <c r="E23" s="25">
        <v>1132560</v>
      </c>
      <c r="F23" s="25">
        <v>1132431</v>
      </c>
      <c r="G23" s="24"/>
    </row>
    <row r="24" spans="1:7" ht="60" x14ac:dyDescent="0.25">
      <c r="A24" s="3" t="s">
        <v>157</v>
      </c>
      <c r="B24" s="5" t="s">
        <v>2</v>
      </c>
      <c r="C24" s="5" t="s">
        <v>13</v>
      </c>
      <c r="D24" s="25">
        <v>974292</v>
      </c>
      <c r="E24" s="25">
        <v>974292</v>
      </c>
      <c r="F24" s="25">
        <v>959401.75</v>
      </c>
      <c r="G24" s="24"/>
    </row>
    <row r="25" spans="1:7" ht="90" x14ac:dyDescent="0.25">
      <c r="A25" s="3" t="s">
        <v>158</v>
      </c>
      <c r="B25" s="5" t="s">
        <v>2</v>
      </c>
      <c r="C25" s="5" t="s">
        <v>36</v>
      </c>
      <c r="D25" s="25">
        <v>1578324</v>
      </c>
      <c r="E25" s="25">
        <v>1578324</v>
      </c>
      <c r="F25" s="25">
        <v>1563544.7</v>
      </c>
      <c r="G25" s="24"/>
    </row>
    <row r="26" spans="1:7" ht="60" x14ac:dyDescent="0.25">
      <c r="A26" s="3" t="s">
        <v>159</v>
      </c>
      <c r="B26" s="5" t="s">
        <v>2</v>
      </c>
      <c r="C26" s="5" t="s">
        <v>37</v>
      </c>
      <c r="D26" s="25">
        <v>10000000</v>
      </c>
      <c r="E26" s="25">
        <v>5000000</v>
      </c>
      <c r="F26" s="25">
        <v>4840000.75</v>
      </c>
      <c r="G26" s="24"/>
    </row>
    <row r="27" spans="1:7" ht="30" x14ac:dyDescent="0.25">
      <c r="A27" s="53" t="s">
        <v>38</v>
      </c>
      <c r="B27" s="20" t="s">
        <v>124</v>
      </c>
      <c r="C27" s="48" t="s">
        <v>39</v>
      </c>
      <c r="D27" s="25">
        <v>1407960</v>
      </c>
      <c r="E27" s="25">
        <v>1405126.67</v>
      </c>
      <c r="F27" s="25">
        <v>1120206.5999999999</v>
      </c>
      <c r="G27" s="24"/>
    </row>
    <row r="28" spans="1:7" ht="30" x14ac:dyDescent="0.25">
      <c r="A28" s="53"/>
      <c r="B28" s="20" t="s">
        <v>125</v>
      </c>
      <c r="C28" s="48"/>
      <c r="D28" s="25">
        <v>17000</v>
      </c>
      <c r="E28" s="25">
        <v>2833.33</v>
      </c>
      <c r="F28" s="25">
        <v>0</v>
      </c>
      <c r="G28" s="24"/>
    </row>
    <row r="29" spans="1:7" ht="30" x14ac:dyDescent="0.25">
      <c r="A29" s="4" t="s">
        <v>116</v>
      </c>
      <c r="B29" s="5" t="s">
        <v>40</v>
      </c>
      <c r="C29" s="5" t="s">
        <v>41</v>
      </c>
      <c r="D29" s="25">
        <v>528000</v>
      </c>
      <c r="E29" s="25">
        <v>528000</v>
      </c>
      <c r="F29" s="25">
        <v>0</v>
      </c>
      <c r="G29" s="24"/>
    </row>
    <row r="30" spans="1:7" ht="30" x14ac:dyDescent="0.25">
      <c r="A30" s="53" t="s">
        <v>117</v>
      </c>
      <c r="B30" s="20" t="s">
        <v>126</v>
      </c>
      <c r="C30" s="48" t="s">
        <v>42</v>
      </c>
      <c r="D30" s="25">
        <v>1762728</v>
      </c>
      <c r="E30" s="25">
        <v>1762728</v>
      </c>
      <c r="F30" s="25">
        <v>1686246</v>
      </c>
      <c r="G30" s="24"/>
    </row>
    <row r="31" spans="1:7" ht="45" x14ac:dyDescent="0.25">
      <c r="A31" s="53"/>
      <c r="B31" s="20" t="s">
        <v>127</v>
      </c>
      <c r="C31" s="48"/>
      <c r="D31" s="25">
        <v>1612204</v>
      </c>
      <c r="E31" s="25">
        <v>1612204</v>
      </c>
      <c r="F31" s="25">
        <v>1152705.01</v>
      </c>
      <c r="G31" s="24"/>
    </row>
    <row r="32" spans="1:7" ht="30" x14ac:dyDescent="0.25">
      <c r="A32" s="53"/>
      <c r="B32" s="5" t="s">
        <v>44</v>
      </c>
      <c r="C32" s="48"/>
      <c r="D32" s="25">
        <v>8581456</v>
      </c>
      <c r="E32" s="25">
        <v>8581456</v>
      </c>
      <c r="F32" s="25">
        <v>8327529.2300000004</v>
      </c>
      <c r="G32" s="24"/>
    </row>
    <row r="33" spans="1:7" ht="45" x14ac:dyDescent="0.25">
      <c r="A33" s="53"/>
      <c r="B33" s="20" t="s">
        <v>128</v>
      </c>
      <c r="C33" s="48"/>
      <c r="D33" s="25">
        <v>118300</v>
      </c>
      <c r="E33" s="25">
        <v>79716.67</v>
      </c>
      <c r="F33" s="25">
        <v>15393</v>
      </c>
      <c r="G33" s="24"/>
    </row>
    <row r="34" spans="1:7" ht="135" x14ac:dyDescent="0.25">
      <c r="A34" s="3" t="s">
        <v>160</v>
      </c>
      <c r="B34" s="20" t="s">
        <v>10</v>
      </c>
      <c r="C34" s="5" t="s">
        <v>45</v>
      </c>
      <c r="D34" s="25">
        <v>435676</v>
      </c>
      <c r="E34" s="25">
        <v>435676</v>
      </c>
      <c r="F34" s="25">
        <v>428216.09</v>
      </c>
      <c r="G34" s="24"/>
    </row>
    <row r="35" spans="1:7" ht="60" x14ac:dyDescent="0.25">
      <c r="A35" s="3" t="s">
        <v>161</v>
      </c>
      <c r="B35" s="5" t="s">
        <v>2</v>
      </c>
      <c r="C35" s="5" t="s">
        <v>46</v>
      </c>
      <c r="D35" s="25">
        <v>4570896</v>
      </c>
      <c r="E35" s="25">
        <v>4570896</v>
      </c>
      <c r="F35" s="25">
        <v>4566801.32</v>
      </c>
      <c r="G35" s="24"/>
    </row>
    <row r="36" spans="1:7" ht="90" x14ac:dyDescent="0.25">
      <c r="A36" s="3" t="s">
        <v>162</v>
      </c>
      <c r="B36" s="5" t="s">
        <v>2</v>
      </c>
      <c r="C36" s="5" t="s">
        <v>47</v>
      </c>
      <c r="D36" s="25">
        <v>6560136</v>
      </c>
      <c r="E36" s="25">
        <v>6560136</v>
      </c>
      <c r="F36" s="25">
        <v>5330317</v>
      </c>
      <c r="G36" s="24"/>
    </row>
    <row r="37" spans="1:7" ht="30" x14ac:dyDescent="0.25">
      <c r="A37" s="55" t="s">
        <v>163</v>
      </c>
      <c r="B37" s="20" t="s">
        <v>129</v>
      </c>
      <c r="C37" s="48" t="s">
        <v>48</v>
      </c>
      <c r="D37" s="25">
        <v>1928739.4</v>
      </c>
      <c r="E37" s="25">
        <v>1928739.4</v>
      </c>
      <c r="F37" s="25">
        <v>922627</v>
      </c>
      <c r="G37" s="24"/>
    </row>
    <row r="38" spans="1:7" ht="30" x14ac:dyDescent="0.25">
      <c r="A38" s="53"/>
      <c r="B38" s="19" t="s">
        <v>130</v>
      </c>
      <c r="C38" s="48"/>
      <c r="D38" s="25">
        <v>35000</v>
      </c>
      <c r="E38" s="25">
        <v>35000</v>
      </c>
      <c r="F38" s="25">
        <v>0</v>
      </c>
      <c r="G38" s="24"/>
    </row>
    <row r="39" spans="1:7" ht="45" x14ac:dyDescent="0.25">
      <c r="A39" s="55" t="s">
        <v>164</v>
      </c>
      <c r="B39" s="20" t="s">
        <v>131</v>
      </c>
      <c r="C39" s="48" t="s">
        <v>49</v>
      </c>
      <c r="D39" s="25">
        <v>1349186</v>
      </c>
      <c r="E39" s="25">
        <v>1349186</v>
      </c>
      <c r="F39" s="25">
        <v>850751</v>
      </c>
      <c r="G39" s="24"/>
    </row>
    <row r="40" spans="1:7" ht="45" x14ac:dyDescent="0.25">
      <c r="A40" s="53"/>
      <c r="B40" s="20" t="s">
        <v>132</v>
      </c>
      <c r="C40" s="48"/>
      <c r="D40" s="25">
        <v>130200</v>
      </c>
      <c r="E40" s="25">
        <v>43400</v>
      </c>
      <c r="F40" s="25">
        <v>6704</v>
      </c>
      <c r="G40" s="24"/>
    </row>
    <row r="41" spans="1:7" ht="45" x14ac:dyDescent="0.25">
      <c r="A41" s="55" t="s">
        <v>165</v>
      </c>
      <c r="B41" s="20" t="s">
        <v>133</v>
      </c>
      <c r="C41" s="48" t="s">
        <v>50</v>
      </c>
      <c r="D41" s="25">
        <v>3210773.2149999999</v>
      </c>
      <c r="E41" s="25">
        <v>3210773.22</v>
      </c>
      <c r="F41" s="25">
        <v>2686310.96</v>
      </c>
      <c r="G41" s="24"/>
    </row>
    <row r="42" spans="1:7" ht="45" x14ac:dyDescent="0.25">
      <c r="A42" s="53"/>
      <c r="B42" s="20" t="s">
        <v>134</v>
      </c>
      <c r="C42" s="48"/>
      <c r="D42" s="25">
        <v>55235.1</v>
      </c>
      <c r="E42" s="25">
        <v>18411.7</v>
      </c>
      <c r="F42" s="25">
        <v>0</v>
      </c>
      <c r="G42" s="24"/>
    </row>
    <row r="43" spans="1:7" ht="45" x14ac:dyDescent="0.25">
      <c r="A43" s="4" t="s">
        <v>118</v>
      </c>
      <c r="B43" s="5" t="s">
        <v>51</v>
      </c>
      <c r="C43" s="5" t="s">
        <v>52</v>
      </c>
      <c r="D43" s="25">
        <v>6036047.3200000003</v>
      </c>
      <c r="E43" s="25">
        <v>6036047.3200000003</v>
      </c>
      <c r="F43" s="25">
        <v>1499255.7400000002</v>
      </c>
      <c r="G43" s="24"/>
    </row>
    <row r="44" spans="1:7" ht="75" x14ac:dyDescent="0.25">
      <c r="A44" s="4" t="s">
        <v>95</v>
      </c>
      <c r="B44" s="5" t="s">
        <v>2</v>
      </c>
      <c r="C44" s="5" t="s">
        <v>53</v>
      </c>
      <c r="D44" s="25">
        <v>10072002.529999999</v>
      </c>
      <c r="E44" s="25">
        <v>10072002.529999999</v>
      </c>
      <c r="F44" s="25">
        <v>7146072.8199999994</v>
      </c>
      <c r="G44" s="24"/>
    </row>
    <row r="45" spans="1:7" ht="60" x14ac:dyDescent="0.25">
      <c r="A45" s="3" t="s">
        <v>166</v>
      </c>
      <c r="B45" s="5" t="s">
        <v>2</v>
      </c>
      <c r="C45" s="5" t="s">
        <v>53</v>
      </c>
      <c r="D45" s="25">
        <v>5000000</v>
      </c>
      <c r="E45" s="25">
        <v>5000000</v>
      </c>
      <c r="F45" s="25">
        <v>2964304.52</v>
      </c>
      <c r="G45" s="24"/>
    </row>
    <row r="46" spans="1:7" ht="75" x14ac:dyDescent="0.25">
      <c r="A46" s="3" t="s">
        <v>167</v>
      </c>
      <c r="B46" s="5" t="s">
        <v>2</v>
      </c>
      <c r="C46" s="5" t="s">
        <v>54</v>
      </c>
      <c r="D46" s="25">
        <v>250000</v>
      </c>
      <c r="E46" s="25">
        <v>250000</v>
      </c>
      <c r="F46" s="25">
        <v>231785.12</v>
      </c>
      <c r="G46" s="24"/>
    </row>
    <row r="47" spans="1:7" ht="45" x14ac:dyDescent="0.25">
      <c r="A47" s="3" t="s">
        <v>168</v>
      </c>
      <c r="B47" s="5" t="s">
        <v>2</v>
      </c>
      <c r="C47" s="5" t="s">
        <v>55</v>
      </c>
      <c r="D47" s="25">
        <v>5626500</v>
      </c>
      <c r="E47" s="25">
        <v>5626500</v>
      </c>
      <c r="F47" s="25">
        <v>5599712.1299999999</v>
      </c>
      <c r="G47" s="24"/>
    </row>
    <row r="48" spans="1:7" x14ac:dyDescent="0.25">
      <c r="A48" s="44" t="s">
        <v>139</v>
      </c>
      <c r="B48" s="45"/>
      <c r="C48" s="46"/>
      <c r="D48" s="39">
        <f>SUM(D49:D50)</f>
        <v>4800000</v>
      </c>
      <c r="E48" s="40">
        <f>SUM(E49:E50)</f>
        <v>4604932.08</v>
      </c>
      <c r="F48" s="40">
        <f>SUM(F49:F50)</f>
        <v>4599284.9000000004</v>
      </c>
      <c r="G48" s="24"/>
    </row>
    <row r="49" spans="1:7" ht="45" x14ac:dyDescent="0.25">
      <c r="A49" s="4" t="s">
        <v>96</v>
      </c>
      <c r="B49" s="5" t="s">
        <v>14</v>
      </c>
      <c r="C49" s="16" t="s">
        <v>56</v>
      </c>
      <c r="D49" s="25">
        <v>2300000</v>
      </c>
      <c r="E49" s="25">
        <v>2108195.6300000004</v>
      </c>
      <c r="F49" s="25">
        <v>2108195.63</v>
      </c>
      <c r="G49" s="24"/>
    </row>
    <row r="50" spans="1:7" ht="105" x14ac:dyDescent="0.25">
      <c r="A50" s="4" t="s">
        <v>97</v>
      </c>
      <c r="B50" s="5" t="s">
        <v>57</v>
      </c>
      <c r="C50" s="16" t="s">
        <v>58</v>
      </c>
      <c r="D50" s="25">
        <v>2500000</v>
      </c>
      <c r="E50" s="25">
        <v>2496736.4500000002</v>
      </c>
      <c r="F50" s="25">
        <v>2491089.27</v>
      </c>
      <c r="G50" s="24"/>
    </row>
    <row r="51" spans="1:7" x14ac:dyDescent="0.25">
      <c r="A51" s="44" t="s">
        <v>15</v>
      </c>
      <c r="B51" s="45"/>
      <c r="C51" s="46"/>
      <c r="D51" s="37">
        <f>SUM(D52:D54)</f>
        <v>3056301.7399999998</v>
      </c>
      <c r="E51" s="38">
        <f>SUM(E52:E54)</f>
        <v>3056301.7399999998</v>
      </c>
      <c r="F51" s="38">
        <f>SUM(F52:F54)</f>
        <v>3035397.4599999995</v>
      </c>
      <c r="G51" s="24"/>
    </row>
    <row r="52" spans="1:7" ht="60" x14ac:dyDescent="0.25">
      <c r="A52" s="4" t="s">
        <v>98</v>
      </c>
      <c r="B52" s="5" t="s">
        <v>59</v>
      </c>
      <c r="C52" s="5" t="s">
        <v>60</v>
      </c>
      <c r="D52" s="25">
        <v>690300.4</v>
      </c>
      <c r="E52" s="25">
        <v>690300.4</v>
      </c>
      <c r="F52" s="25">
        <v>690300.4</v>
      </c>
      <c r="G52" s="24"/>
    </row>
    <row r="53" spans="1:7" ht="60" x14ac:dyDescent="0.25">
      <c r="A53" s="4" t="s">
        <v>99</v>
      </c>
      <c r="B53" s="5" t="s">
        <v>61</v>
      </c>
      <c r="C53" s="5" t="s">
        <v>62</v>
      </c>
      <c r="D53" s="25">
        <v>2301001.34</v>
      </c>
      <c r="E53" s="25">
        <v>2301001.34</v>
      </c>
      <c r="F53" s="25">
        <v>2295150.0299999998</v>
      </c>
      <c r="G53" s="24"/>
    </row>
    <row r="54" spans="1:7" ht="60" x14ac:dyDescent="0.25">
      <c r="A54" s="4" t="s">
        <v>100</v>
      </c>
      <c r="B54" s="5" t="s">
        <v>63</v>
      </c>
      <c r="C54" s="5" t="s">
        <v>64</v>
      </c>
      <c r="D54" s="25">
        <v>65000</v>
      </c>
      <c r="E54" s="25">
        <v>65000</v>
      </c>
      <c r="F54" s="25">
        <v>49947.03</v>
      </c>
      <c r="G54" s="24"/>
    </row>
    <row r="55" spans="1:7" x14ac:dyDescent="0.25">
      <c r="A55" s="44" t="s">
        <v>65</v>
      </c>
      <c r="B55" s="45"/>
      <c r="C55" s="46"/>
      <c r="D55" s="37">
        <f>SUM(D56)</f>
        <v>812160</v>
      </c>
      <c r="E55" s="38">
        <f>SUM(E56)</f>
        <v>812160</v>
      </c>
      <c r="F55" s="38">
        <f>SUM(F56)</f>
        <v>682426.9</v>
      </c>
      <c r="G55" s="24"/>
    </row>
    <row r="56" spans="1:7" ht="60" x14ac:dyDescent="0.25">
      <c r="A56" s="4" t="s">
        <v>101</v>
      </c>
      <c r="B56" s="20" t="s">
        <v>169</v>
      </c>
      <c r="C56" s="5" t="s">
        <v>66</v>
      </c>
      <c r="D56" s="25">
        <v>812160</v>
      </c>
      <c r="E56" s="25">
        <v>812160</v>
      </c>
      <c r="F56" s="25">
        <v>682426.9</v>
      </c>
      <c r="G56" s="24"/>
    </row>
    <row r="57" spans="1:7" x14ac:dyDescent="0.25">
      <c r="A57" s="44" t="s">
        <v>67</v>
      </c>
      <c r="B57" s="45" t="s">
        <v>67</v>
      </c>
      <c r="C57" s="46"/>
      <c r="D57" s="37">
        <f>SUM(D58)</f>
        <v>5421204.2400000002</v>
      </c>
      <c r="E57" s="38">
        <f>SUM(E58:E60)</f>
        <v>1766229.05</v>
      </c>
      <c r="F57" s="38">
        <f>SUM(F58:F60)</f>
        <v>1725519.1</v>
      </c>
      <c r="G57" s="24"/>
    </row>
    <row r="58" spans="1:7" ht="45" x14ac:dyDescent="0.25">
      <c r="A58" s="53" t="s">
        <v>102</v>
      </c>
      <c r="B58" s="20" t="s">
        <v>119</v>
      </c>
      <c r="C58" s="54" t="s">
        <v>68</v>
      </c>
      <c r="D58" s="50">
        <v>5421204.2400000002</v>
      </c>
      <c r="E58" s="25">
        <v>196194.37</v>
      </c>
      <c r="F58" s="25">
        <v>196194.37</v>
      </c>
      <c r="G58" s="24"/>
    </row>
    <row r="59" spans="1:7" ht="45" x14ac:dyDescent="0.25">
      <c r="A59" s="53"/>
      <c r="B59" s="20" t="s">
        <v>120</v>
      </c>
      <c r="C59" s="54"/>
      <c r="D59" s="51"/>
      <c r="E59" s="25">
        <v>690893</v>
      </c>
      <c r="F59" s="25">
        <v>690893</v>
      </c>
      <c r="G59" s="24"/>
    </row>
    <row r="60" spans="1:7" ht="45" x14ac:dyDescent="0.25">
      <c r="A60" s="53"/>
      <c r="B60" s="20" t="s">
        <v>121</v>
      </c>
      <c r="C60" s="54"/>
      <c r="D60" s="52"/>
      <c r="E60" s="25">
        <v>879141.68</v>
      </c>
      <c r="F60" s="25">
        <v>838431.73</v>
      </c>
      <c r="G60" s="24"/>
    </row>
    <row r="61" spans="1:7" x14ac:dyDescent="0.25">
      <c r="A61" s="44" t="s">
        <v>138</v>
      </c>
      <c r="B61" s="45" t="s">
        <v>69</v>
      </c>
      <c r="C61" s="46"/>
      <c r="D61" s="37">
        <f>SUM(D62:D70)</f>
        <v>4098436.33</v>
      </c>
      <c r="E61" s="38">
        <f>SUM(E62:E70)</f>
        <v>4098436.33</v>
      </c>
      <c r="F61" s="38">
        <f>SUM(F62:F70)</f>
        <v>4062064.41</v>
      </c>
      <c r="G61" s="24"/>
    </row>
    <row r="62" spans="1:7" ht="45" customHeight="1" x14ac:dyDescent="0.25">
      <c r="A62" s="4" t="s">
        <v>103</v>
      </c>
      <c r="B62" s="5" t="s">
        <v>70</v>
      </c>
      <c r="C62" s="5" t="s">
        <v>71</v>
      </c>
      <c r="D62" s="25">
        <v>482394</v>
      </c>
      <c r="E62" s="25">
        <v>482394</v>
      </c>
      <c r="F62" s="25">
        <v>482394</v>
      </c>
      <c r="G62" s="24"/>
    </row>
    <row r="63" spans="1:7" ht="51.75" customHeight="1" x14ac:dyDescent="0.25">
      <c r="A63" s="4" t="s">
        <v>104</v>
      </c>
      <c r="B63" s="5" t="s">
        <v>70</v>
      </c>
      <c r="C63" s="5" t="s">
        <v>72</v>
      </c>
      <c r="D63" s="25">
        <v>272000</v>
      </c>
      <c r="E63" s="25">
        <v>272000</v>
      </c>
      <c r="F63" s="25">
        <v>272000</v>
      </c>
      <c r="G63" s="24"/>
    </row>
    <row r="64" spans="1:7" ht="47.25" customHeight="1" x14ac:dyDescent="0.25">
      <c r="A64" s="4" t="s">
        <v>105</v>
      </c>
      <c r="B64" s="5" t="s">
        <v>70</v>
      </c>
      <c r="C64" s="5" t="s">
        <v>73</v>
      </c>
      <c r="D64" s="25">
        <v>350000</v>
      </c>
      <c r="E64" s="25">
        <v>350000</v>
      </c>
      <c r="F64" s="25">
        <v>342164.06</v>
      </c>
      <c r="G64" s="24"/>
    </row>
    <row r="65" spans="1:7" ht="66" customHeight="1" x14ac:dyDescent="0.25">
      <c r="A65" s="53" t="s">
        <v>106</v>
      </c>
      <c r="B65" s="5" t="s">
        <v>74</v>
      </c>
      <c r="C65" s="48" t="s">
        <v>75</v>
      </c>
      <c r="D65" s="25">
        <v>325000</v>
      </c>
      <c r="E65" s="25">
        <v>325000</v>
      </c>
      <c r="F65" s="25">
        <v>325000</v>
      </c>
      <c r="G65" s="24"/>
    </row>
    <row r="66" spans="1:7" ht="42" customHeight="1" x14ac:dyDescent="0.25">
      <c r="A66" s="53"/>
      <c r="B66" s="5" t="s">
        <v>70</v>
      </c>
      <c r="C66" s="48"/>
      <c r="D66" s="25">
        <v>40000</v>
      </c>
      <c r="E66" s="25">
        <v>40000</v>
      </c>
      <c r="F66" s="25">
        <v>39876.559999999998</v>
      </c>
      <c r="G66" s="24"/>
    </row>
    <row r="67" spans="1:7" ht="36" customHeight="1" x14ac:dyDescent="0.25">
      <c r="A67" s="53" t="s">
        <v>107</v>
      </c>
      <c r="B67" s="5" t="s">
        <v>76</v>
      </c>
      <c r="C67" s="48" t="s">
        <v>77</v>
      </c>
      <c r="D67" s="25">
        <v>2000000</v>
      </c>
      <c r="E67" s="25">
        <v>2000000</v>
      </c>
      <c r="F67" s="25">
        <v>1971859.7999999998</v>
      </c>
      <c r="G67" s="24"/>
    </row>
    <row r="68" spans="1:7" ht="64.5" customHeight="1" x14ac:dyDescent="0.25">
      <c r="A68" s="53"/>
      <c r="B68" s="5" t="s">
        <v>70</v>
      </c>
      <c r="C68" s="48"/>
      <c r="D68" s="25">
        <v>250000</v>
      </c>
      <c r="E68" s="25">
        <v>250000</v>
      </c>
      <c r="F68" s="25">
        <v>249727.66</v>
      </c>
      <c r="G68" s="24"/>
    </row>
    <row r="69" spans="1:7" ht="65.25" customHeight="1" x14ac:dyDescent="0.25">
      <c r="A69" s="53" t="s">
        <v>108</v>
      </c>
      <c r="B69" s="5" t="s">
        <v>43</v>
      </c>
      <c r="C69" s="48" t="s">
        <v>77</v>
      </c>
      <c r="D69" s="25">
        <v>222035.6</v>
      </c>
      <c r="E69" s="25">
        <v>222035.6</v>
      </c>
      <c r="F69" s="25">
        <v>222035.6</v>
      </c>
      <c r="G69" s="24"/>
    </row>
    <row r="70" spans="1:7" ht="64.5" customHeight="1" x14ac:dyDescent="0.25">
      <c r="A70" s="53"/>
      <c r="B70" s="5" t="s">
        <v>70</v>
      </c>
      <c r="C70" s="48"/>
      <c r="D70" s="25">
        <v>157006.73000000001</v>
      </c>
      <c r="E70" s="25">
        <v>157006.73000000001</v>
      </c>
      <c r="F70" s="25">
        <v>157006.73000000001</v>
      </c>
      <c r="G70" s="24"/>
    </row>
    <row r="71" spans="1:7" x14ac:dyDescent="0.25">
      <c r="A71" s="44" t="s">
        <v>16</v>
      </c>
      <c r="B71" s="45" t="s">
        <v>16</v>
      </c>
      <c r="C71" s="46"/>
      <c r="D71" s="37">
        <f>SUM(D72:D76)</f>
        <v>1768301.1</v>
      </c>
      <c r="E71" s="38">
        <f>SUM(E72:E76)</f>
        <v>1768301.1</v>
      </c>
      <c r="F71" s="38">
        <f>SUM(F72:F76)</f>
        <v>1722615.3</v>
      </c>
      <c r="G71" s="24"/>
    </row>
    <row r="72" spans="1:7" ht="60" x14ac:dyDescent="0.25">
      <c r="A72" s="4" t="s">
        <v>109</v>
      </c>
      <c r="B72" s="21" t="s">
        <v>79</v>
      </c>
      <c r="C72" s="5" t="s">
        <v>78</v>
      </c>
      <c r="D72" s="50">
        <v>392748</v>
      </c>
      <c r="E72" s="50">
        <v>392748</v>
      </c>
      <c r="F72" s="50">
        <v>392748</v>
      </c>
      <c r="G72" s="24"/>
    </row>
    <row r="73" spans="1:7" ht="30" x14ac:dyDescent="0.25">
      <c r="A73" s="4" t="s">
        <v>110</v>
      </c>
      <c r="B73" s="13" t="s">
        <v>79</v>
      </c>
      <c r="C73" s="5" t="s">
        <v>80</v>
      </c>
      <c r="D73" s="52"/>
      <c r="E73" s="52"/>
      <c r="F73" s="52"/>
      <c r="G73" s="24"/>
    </row>
    <row r="74" spans="1:7" ht="60" x14ac:dyDescent="0.25">
      <c r="A74" s="4" t="s">
        <v>111</v>
      </c>
      <c r="B74" s="13" t="s">
        <v>79</v>
      </c>
      <c r="C74" s="5" t="s">
        <v>78</v>
      </c>
      <c r="D74" s="25">
        <v>68811.3</v>
      </c>
      <c r="E74" s="25">
        <v>68811.3</v>
      </c>
      <c r="F74" s="25">
        <v>68811.3</v>
      </c>
      <c r="G74" s="24"/>
    </row>
    <row r="75" spans="1:7" ht="30" x14ac:dyDescent="0.25">
      <c r="A75" s="53" t="s">
        <v>112</v>
      </c>
      <c r="B75" s="21" t="s">
        <v>122</v>
      </c>
      <c r="C75" s="48" t="s">
        <v>78</v>
      </c>
      <c r="D75" s="25">
        <v>1243930.5</v>
      </c>
      <c r="E75" s="25">
        <v>1243930.5</v>
      </c>
      <c r="F75" s="25">
        <v>1198244.7</v>
      </c>
      <c r="G75" s="24"/>
    </row>
    <row r="76" spans="1:7" ht="30" x14ac:dyDescent="0.25">
      <c r="A76" s="53"/>
      <c r="B76" s="21" t="s">
        <v>123</v>
      </c>
      <c r="C76" s="48"/>
      <c r="D76" s="25">
        <v>62811.3</v>
      </c>
      <c r="E76" s="25">
        <v>62811.3</v>
      </c>
      <c r="F76" s="25">
        <v>62811.3</v>
      </c>
      <c r="G76" s="24"/>
    </row>
    <row r="77" spans="1:7" x14ac:dyDescent="0.25">
      <c r="A77" s="44" t="s">
        <v>81</v>
      </c>
      <c r="B77" s="45" t="s">
        <v>81</v>
      </c>
      <c r="C77" s="46"/>
      <c r="D77" s="37">
        <f>SUM(D78:D81)</f>
        <v>9812500</v>
      </c>
      <c r="E77" s="38">
        <f>SUM(E78:E81)</f>
        <v>9770000</v>
      </c>
      <c r="F77" s="38">
        <f>SUM(F78:F81)</f>
        <v>3590917</v>
      </c>
      <c r="G77" s="24"/>
    </row>
    <row r="78" spans="1:7" ht="105" x14ac:dyDescent="0.25">
      <c r="A78" s="26" t="s">
        <v>171</v>
      </c>
      <c r="B78" s="27" t="s">
        <v>14</v>
      </c>
      <c r="C78" s="26" t="s">
        <v>170</v>
      </c>
      <c r="D78" s="27">
        <v>750000</v>
      </c>
      <c r="E78" s="27">
        <v>750000</v>
      </c>
      <c r="F78" s="27">
        <v>749917</v>
      </c>
      <c r="G78" s="24"/>
    </row>
    <row r="79" spans="1:7" ht="45" x14ac:dyDescent="0.25">
      <c r="A79" s="20" t="s">
        <v>172</v>
      </c>
      <c r="B79" s="13" t="s">
        <v>82</v>
      </c>
      <c r="C79" s="5" t="s">
        <v>83</v>
      </c>
      <c r="D79" s="25">
        <v>20000</v>
      </c>
      <c r="E79" s="25">
        <v>20000</v>
      </c>
      <c r="F79" s="25">
        <v>0</v>
      </c>
      <c r="G79" s="24"/>
    </row>
    <row r="80" spans="1:7" ht="255" x14ac:dyDescent="0.25">
      <c r="A80" s="5" t="s">
        <v>113</v>
      </c>
      <c r="B80" s="13" t="s">
        <v>84</v>
      </c>
      <c r="C80" s="5" t="s">
        <v>85</v>
      </c>
      <c r="D80" s="25">
        <v>9000000</v>
      </c>
      <c r="E80" s="25">
        <v>9000000</v>
      </c>
      <c r="F80" s="25">
        <v>2841000</v>
      </c>
      <c r="G80" s="24"/>
    </row>
    <row r="81" spans="1:7" ht="45" x14ac:dyDescent="0.25">
      <c r="A81" s="5" t="s">
        <v>114</v>
      </c>
      <c r="B81" s="13" t="s">
        <v>84</v>
      </c>
      <c r="C81" s="5" t="s">
        <v>86</v>
      </c>
      <c r="D81" s="25">
        <v>42500</v>
      </c>
      <c r="E81" s="25">
        <v>0</v>
      </c>
      <c r="F81" s="25">
        <v>0</v>
      </c>
      <c r="G81" s="24"/>
    </row>
    <row r="82" spans="1:7" x14ac:dyDescent="0.25">
      <c r="A82" s="44" t="s">
        <v>17</v>
      </c>
      <c r="B82" s="45"/>
      <c r="C82" s="46"/>
      <c r="D82" s="37">
        <f>SUM(D83)</f>
        <v>1343262.99</v>
      </c>
      <c r="E82" s="38">
        <f>SUM(E83)</f>
        <v>1343262.99</v>
      </c>
      <c r="F82" s="38">
        <f>SUM(F83)</f>
        <v>1031939.61</v>
      </c>
      <c r="G82" s="24"/>
    </row>
    <row r="83" spans="1:7" ht="90" x14ac:dyDescent="0.25">
      <c r="A83" s="4" t="s">
        <v>115</v>
      </c>
      <c r="B83" s="13" t="s">
        <v>87</v>
      </c>
      <c r="C83" s="13" t="s">
        <v>88</v>
      </c>
      <c r="D83" s="25">
        <v>1343262.99</v>
      </c>
      <c r="E83" s="25">
        <v>1343262.99</v>
      </c>
      <c r="F83" s="25">
        <v>1031939.61</v>
      </c>
      <c r="G83" s="24"/>
    </row>
    <row r="84" spans="1:7" x14ac:dyDescent="0.25">
      <c r="A84" s="44" t="s">
        <v>89</v>
      </c>
      <c r="B84" s="45"/>
      <c r="C84" s="46"/>
      <c r="D84" s="37">
        <f>SUM(D85:D87)</f>
        <v>441150</v>
      </c>
      <c r="E84" s="38">
        <f>SUM(E85:E87)</f>
        <v>438909.42000000004</v>
      </c>
      <c r="F84" s="38">
        <f>SUM(F85:F87)</f>
        <v>436612.50000000006</v>
      </c>
      <c r="G84" s="24"/>
    </row>
    <row r="85" spans="1:7" ht="57.75" customHeight="1" x14ac:dyDescent="0.25">
      <c r="A85" s="47" t="s">
        <v>176</v>
      </c>
      <c r="B85" s="21" t="s">
        <v>135</v>
      </c>
      <c r="C85" s="49" t="s">
        <v>90</v>
      </c>
      <c r="D85" s="25">
        <v>211150</v>
      </c>
      <c r="E85" s="25">
        <v>211150</v>
      </c>
      <c r="F85" s="25">
        <v>211150</v>
      </c>
      <c r="G85" s="24"/>
    </row>
    <row r="86" spans="1:7" ht="53.25" customHeight="1" x14ac:dyDescent="0.25">
      <c r="A86" s="48"/>
      <c r="B86" s="21" t="s">
        <v>136</v>
      </c>
      <c r="C86" s="49"/>
      <c r="D86" s="25">
        <v>200000</v>
      </c>
      <c r="E86" s="25">
        <v>197759.42</v>
      </c>
      <c r="F86" s="25">
        <v>197759.42</v>
      </c>
      <c r="G86" s="24"/>
    </row>
    <row r="87" spans="1:7" ht="42" customHeight="1" x14ac:dyDescent="0.25">
      <c r="A87" s="48"/>
      <c r="B87" s="13" t="s">
        <v>91</v>
      </c>
      <c r="C87" s="49"/>
      <c r="D87" s="25">
        <v>30000</v>
      </c>
      <c r="E87" s="25">
        <v>30000</v>
      </c>
      <c r="F87" s="25">
        <v>27703.08</v>
      </c>
      <c r="G87" s="24"/>
    </row>
    <row r="88" spans="1:7" x14ac:dyDescent="0.25">
      <c r="A88" s="44" t="s">
        <v>92</v>
      </c>
      <c r="B88" s="45"/>
      <c r="C88" s="46"/>
      <c r="D88" s="37">
        <f>SUM(D89)</f>
        <v>242320</v>
      </c>
      <c r="E88" s="38">
        <f>SUM(E89)</f>
        <v>242320</v>
      </c>
      <c r="F88" s="38">
        <f>SUM(F89)</f>
        <v>0</v>
      </c>
      <c r="G88" s="24"/>
    </row>
    <row r="89" spans="1:7" ht="120" x14ac:dyDescent="0.25">
      <c r="A89" s="3" t="s">
        <v>137</v>
      </c>
      <c r="B89" s="13" t="s">
        <v>43</v>
      </c>
      <c r="C89" s="13" t="s">
        <v>93</v>
      </c>
      <c r="D89" s="25">
        <v>242320</v>
      </c>
      <c r="E89" s="25">
        <v>242320</v>
      </c>
      <c r="F89" s="25">
        <v>0</v>
      </c>
      <c r="G89" s="24"/>
    </row>
    <row r="90" spans="1:7" x14ac:dyDescent="0.25">
      <c r="A90" s="7" t="s">
        <v>94</v>
      </c>
      <c r="B90" s="2"/>
      <c r="C90" s="11"/>
      <c r="D90" s="32"/>
      <c r="E90" s="33"/>
      <c r="F90" s="33"/>
    </row>
    <row r="91" spans="1:7" x14ac:dyDescent="0.25">
      <c r="A91" s="44" t="s">
        <v>173</v>
      </c>
      <c r="B91" s="45"/>
      <c r="C91" s="46"/>
      <c r="D91" s="41">
        <f>SUM(D5,D48,D51,D55,D57,D61,D71,D77,D82,D84,D88)</f>
        <v>173063167.00000003</v>
      </c>
      <c r="E91" s="42">
        <f>SUM(E5,E48,E51,E55,E57,E61,E71,E77,E82,E84,E88)</f>
        <v>163988676.59000003</v>
      </c>
      <c r="F91" s="42">
        <f>SUM(F5,F48,F51,F55,F57,F61,F71,F77,F82,F84,F88)</f>
        <v>137690849.56999999</v>
      </c>
    </row>
    <row r="92" spans="1:7" x14ac:dyDescent="0.25">
      <c r="B92" s="2"/>
      <c r="C92" s="11"/>
      <c r="D92" s="17"/>
      <c r="E92" s="30"/>
      <c r="F92" s="30"/>
    </row>
    <row r="93" spans="1:7" ht="15.75" x14ac:dyDescent="0.25">
      <c r="A93" s="1" t="s">
        <v>18</v>
      </c>
    </row>
  </sheetData>
  <mergeCells count="41">
    <mergeCell ref="E72:E73"/>
    <mergeCell ref="F72:F73"/>
    <mergeCell ref="A1:F1"/>
    <mergeCell ref="A5:C5"/>
    <mergeCell ref="A9:A10"/>
    <mergeCell ref="C9:C10"/>
    <mergeCell ref="A27:A28"/>
    <mergeCell ref="C27:C28"/>
    <mergeCell ref="A57:C57"/>
    <mergeCell ref="A30:A33"/>
    <mergeCell ref="C30:C33"/>
    <mergeCell ref="A37:A38"/>
    <mergeCell ref="C37:C38"/>
    <mergeCell ref="A39:A40"/>
    <mergeCell ref="C39:C40"/>
    <mergeCell ref="A41:A42"/>
    <mergeCell ref="C41:C42"/>
    <mergeCell ref="A48:C48"/>
    <mergeCell ref="A51:C51"/>
    <mergeCell ref="A55:C55"/>
    <mergeCell ref="A77:C77"/>
    <mergeCell ref="A58:A60"/>
    <mergeCell ref="C58:C60"/>
    <mergeCell ref="A61:C61"/>
    <mergeCell ref="A65:A66"/>
    <mergeCell ref="C65:C66"/>
    <mergeCell ref="A67:A68"/>
    <mergeCell ref="C67:C68"/>
    <mergeCell ref="D58:D60"/>
    <mergeCell ref="A69:A70"/>
    <mergeCell ref="C69:C70"/>
    <mergeCell ref="A71:C71"/>
    <mergeCell ref="A75:A76"/>
    <mergeCell ref="C75:C76"/>
    <mergeCell ref="D72:D73"/>
    <mergeCell ref="A91:C91"/>
    <mergeCell ref="A82:C82"/>
    <mergeCell ref="A84:C84"/>
    <mergeCell ref="A85:A87"/>
    <mergeCell ref="C85:C87"/>
    <mergeCell ref="A88:C88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fitToHeight="100" orientation="landscape" horizontalDpi="4294967293" verticalDpi="4294967293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Descentralizações 2020</vt:lpstr>
      <vt:lpstr>'Descentralizações 2020'!Area_de_impressao</vt:lpstr>
      <vt:lpstr>'Descentralizações 2020'!Titulos_de_impressao</vt:lpstr>
    </vt:vector>
  </TitlesOfParts>
  <Company>UERJ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DIPLAN</dc:creator>
  <cp:lastModifiedBy>EuMesmosPoderSer</cp:lastModifiedBy>
  <cp:lastPrinted>2021-03-24T18:46:17Z</cp:lastPrinted>
  <dcterms:created xsi:type="dcterms:W3CDTF">2011-03-29T14:05:26Z</dcterms:created>
  <dcterms:modified xsi:type="dcterms:W3CDTF">2021-03-24T18:46:21Z</dcterms:modified>
</cp:coreProperties>
</file>